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I ROK" sheetId="1" r:id="rId1"/>
    <sheet name="II ROK" sheetId="2" r:id="rId2"/>
    <sheet name="III ROK" sheetId="3" r:id="rId3"/>
  </sheets>
  <externalReferences>
    <externalReference r:id="rId6"/>
    <externalReference r:id="rId7"/>
  </externalReferences>
  <definedNames>
    <definedName name="_xlnm.Print_Area" localSheetId="0">'I ROK'!$A$1:$AO$48</definedName>
    <definedName name="_xlnm.Print_Area" localSheetId="1">'II ROK'!$A$1:$AO$37</definedName>
    <definedName name="_xlnm.Print_Area" localSheetId="2">'III ROK'!$A$1:$AO$38</definedName>
    <definedName name="Rodzaje_zajęć">#REF!</definedName>
    <definedName name="RodzajeZajec" localSheetId="1">'[2]Arkusz1'!$A$4:$A$6</definedName>
    <definedName name="RodzajeZajec" localSheetId="2">'[1]Arkusz1'!$A$4:$A$6</definedName>
    <definedName name="RodzajeZajec">#REF!</definedName>
    <definedName name="RodzajZajęć">#REF!</definedName>
  </definedNames>
  <calcPr fullCalcOnLoad="1"/>
</workbook>
</file>

<file path=xl/comments1.xml><?xml version="1.0" encoding="utf-8"?>
<comments xmlns="http://schemas.openxmlformats.org/spreadsheetml/2006/main">
  <authors>
    <author>Jacek Polanski</author>
  </authors>
  <commentList>
    <comment ref="C24" authorId="0">
      <text>
        <r>
          <rPr>
            <b/>
            <sz val="9"/>
            <rFont val="Tahoma"/>
            <family val="2"/>
          </rPr>
          <t>Jacek Polanski: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<sst xmlns="http://schemas.openxmlformats.org/spreadsheetml/2006/main" count="339" uniqueCount="96">
  <si>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</si>
  <si>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</si>
  <si>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</si>
  <si>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</si>
  <si>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</si>
  <si>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</si>
  <si>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</si>
  <si>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</si>
  <si>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</si>
  <si>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</si>
  <si>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</si>
  <si>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</si>
  <si>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</si>
  <si>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</si>
  <si>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</si>
  <si>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</si>
  <si>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</si>
  <si>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</si>
  <si>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</si>
  <si>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</si>
  <si>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</si>
  <si>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</si>
  <si>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</si>
  <si>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</si>
  <si>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</si>
  <si>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</si>
  <si>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</si>
  <si>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</si>
  <si>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</si>
  <si>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</si>
  <si>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</si>
  <si>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</si>
  <si>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</si>
  <si>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</si>
  <si>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</si>
  <si>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</si>
  <si>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</si>
  <si>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</si>
  <si>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</si>
  <si>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Anatomia</t>
  </si>
  <si>
    <t>Biochemia i biofizyka</t>
  </si>
  <si>
    <t>Mikrobiologia i parazytologia</t>
  </si>
  <si>
    <t>Fizjologia</t>
  </si>
  <si>
    <t>Patologia</t>
  </si>
  <si>
    <t xml:space="preserve">Farmakologia </t>
  </si>
  <si>
    <t>Genetyka</t>
  </si>
  <si>
    <t>ZAL</t>
  </si>
  <si>
    <t>Podstawy pielęgniarstwa</t>
  </si>
  <si>
    <t>Promocja zdrowia</t>
  </si>
  <si>
    <t>Badanie fizykalne</t>
  </si>
  <si>
    <t>Pediatria i pielęgniarstwo pediatryczne</t>
  </si>
  <si>
    <t>Podstawy ratownictwa medycznego</t>
  </si>
  <si>
    <t>Język angielski</t>
  </si>
  <si>
    <t>Psychologia</t>
  </si>
  <si>
    <t>Socjologia</t>
  </si>
  <si>
    <t>Pedagogika</t>
  </si>
  <si>
    <t>Zdrowie publiczne</t>
  </si>
  <si>
    <t>EGZ</t>
  </si>
  <si>
    <t>Zespół Programowy</t>
  </si>
  <si>
    <t>Wydział Nauk o Zdrowiu</t>
  </si>
  <si>
    <t>stacjonarne</t>
  </si>
  <si>
    <t>Anestezjologia i pielęgniarstwo w stanach zagrożenia życia</t>
  </si>
  <si>
    <t>Położnictwo, ginekologia i pielęgniarstwo położniczo-ginekologiczne</t>
  </si>
  <si>
    <t>Geriatria i pielęgniarstwo geriatryczne</t>
  </si>
  <si>
    <t>Neurologia i pielęgniarstwo neurologiczne</t>
  </si>
  <si>
    <t xml:space="preserve">Opieka paliatywna </t>
  </si>
  <si>
    <t>Psychiatria i pielęgniarstwo psychiatryczne</t>
  </si>
  <si>
    <t>Podstawowa opieka zdrowotna</t>
  </si>
  <si>
    <t>Seminarium dyplomowe</t>
  </si>
  <si>
    <t>Chirurgia i pielęgniarstwo chirurgiczne</t>
  </si>
  <si>
    <t>Pielęgniarstwo I stopnia</t>
  </si>
  <si>
    <t xml:space="preserve">Wychowanie fizyczne </t>
  </si>
  <si>
    <t>Wychowanie fizyczne</t>
  </si>
  <si>
    <t>Prawo medyczne</t>
  </si>
  <si>
    <t>Etyka zawodu pielęgniarki</t>
  </si>
  <si>
    <t>Radiologia</t>
  </si>
  <si>
    <t>Zakażenia szpitalne</t>
  </si>
  <si>
    <t>Choroby wewnętrzne i pielęgniarstwo internistyczne</t>
  </si>
  <si>
    <t>Organizacja pracy pielęgniarskiej</t>
  </si>
  <si>
    <t>Podstawy rehabilitacji</t>
  </si>
  <si>
    <t>Badania naukowe w pielęgniarstwie - część teoretyczna</t>
  </si>
  <si>
    <t>Badania naukowe w pielęgniarstwie - część praktyczna</t>
  </si>
  <si>
    <t>Zajęcia fakultatyywne do wyboru: język migowy lub współpraca w zespołach opieki zdrowotnej</t>
  </si>
  <si>
    <t>Pielęgniarstwo w opiece długoterminowej</t>
  </si>
  <si>
    <t>Egz</t>
  </si>
  <si>
    <t xml:space="preserve">Dietetyka </t>
  </si>
  <si>
    <t>zal</t>
  </si>
  <si>
    <t xml:space="preserve">Przygotowanie pracy dyplomowej i EGZAMIN DYPLOMOWY </t>
  </si>
  <si>
    <t>Systemy informacji w ochronie zdrowia,</t>
  </si>
  <si>
    <t xml:space="preserve">PLAN STUDIÓW na rok akademicki  2020/2021 </t>
  </si>
  <si>
    <t xml:space="preserve">PLAN STUDIÓW na rok akademicki  2021/2022 </t>
  </si>
  <si>
    <t xml:space="preserve">PLAN STUDIÓW na rok akademicki 2022/2023 </t>
  </si>
  <si>
    <t>cykl 2020-2023</t>
  </si>
  <si>
    <t>Załącznik do Uchwały Senatu Uniwersytetu Medycznego</t>
  </si>
  <si>
    <t xml:space="preserve">Załącznik do Uchwały Senatu Uniwersytetu Medycznego </t>
  </si>
  <si>
    <t>we Wrocławiu Nr 2454 z dnia 28 września 2022 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</si>
</sst>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%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/>
      <right style="medium"/>
      <top style="thin">
        <color indexed="8"/>
      </top>
      <bottom/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Font="1" applyBorder="1" applyAlignment="1">
      <alignment textRotation="90"/>
    </xf>
    <xf numFmtId="174" fontId="2" fillId="0" borderId="11" xfId="0" applyNumberFormat="1" applyFont="1" applyBorder="1" applyAlignment="1">
      <alignment/>
    </xf>
    <xf numFmtId="174" fontId="2" fillId="0" borderId="12" xfId="0" applyNumberFormat="1" applyFont="1" applyBorder="1" applyAlignment="1">
      <alignment/>
    </xf>
    <xf numFmtId="0" fontId="0" fillId="0" borderId="13" xfId="0" applyFont="1" applyBorder="1" applyAlignment="1">
      <alignment textRotation="90"/>
    </xf>
    <xf numFmtId="0" fontId="0" fillId="0" borderId="14" xfId="0" applyFont="1" applyBorder="1" applyAlignment="1">
      <alignment textRotation="90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textRotation="90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174" fontId="0" fillId="0" borderId="17" xfId="0" applyNumberFormat="1" applyFont="1" applyBorder="1" applyAlignment="1">
      <alignment/>
    </xf>
    <xf numFmtId="174" fontId="0" fillId="0" borderId="19" xfId="0" applyNumberFormat="1" applyFont="1" applyBorder="1" applyAlignment="1">
      <alignment/>
    </xf>
    <xf numFmtId="174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174" fontId="0" fillId="0" borderId="21" xfId="0" applyNumberFormat="1" applyFont="1" applyBorder="1" applyAlignment="1">
      <alignment/>
    </xf>
    <xf numFmtId="174" fontId="0" fillId="0" borderId="12" xfId="0" applyNumberFormat="1" applyFont="1" applyBorder="1" applyAlignment="1">
      <alignment/>
    </xf>
    <xf numFmtId="0" fontId="0" fillId="11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13" borderId="0" xfId="0" applyFont="1" applyFill="1" applyAlignment="1">
      <alignment/>
    </xf>
    <xf numFmtId="0" fontId="0" fillId="0" borderId="20" xfId="0" applyFont="1" applyBorder="1" applyAlignment="1">
      <alignment horizontal="right"/>
    </xf>
    <xf numFmtId="0" fontId="4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right"/>
    </xf>
    <xf numFmtId="0" fontId="0" fillId="0" borderId="21" xfId="0" applyFont="1" applyBorder="1" applyAlignment="1">
      <alignment wrapText="1"/>
    </xf>
    <xf numFmtId="0" fontId="0" fillId="0" borderId="24" xfId="0" applyFont="1" applyBorder="1" applyAlignment="1">
      <alignment horizontal="right"/>
    </xf>
    <xf numFmtId="0" fontId="0" fillId="0" borderId="25" xfId="0" applyFont="1" applyBorder="1" applyAlignment="1">
      <alignment wrapText="1"/>
    </xf>
    <xf numFmtId="0" fontId="4" fillId="0" borderId="26" xfId="0" applyFont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0" fillId="0" borderId="27" xfId="0" applyFont="1" applyBorder="1" applyAlignment="1">
      <alignment wrapText="1"/>
    </xf>
    <xf numFmtId="0" fontId="0" fillId="33" borderId="0" xfId="0" applyFont="1" applyFill="1" applyAlignment="1">
      <alignment/>
    </xf>
    <xf numFmtId="174" fontId="0" fillId="33" borderId="19" xfId="0" applyNumberFormat="1" applyFont="1" applyFill="1" applyBorder="1" applyAlignment="1">
      <alignment/>
    </xf>
    <xf numFmtId="174" fontId="0" fillId="33" borderId="20" xfId="0" applyNumberFormat="1" applyFont="1" applyFill="1" applyBorder="1" applyAlignment="1">
      <alignment/>
    </xf>
    <xf numFmtId="0" fontId="0" fillId="33" borderId="20" xfId="0" applyFont="1" applyFill="1" applyBorder="1" applyAlignment="1">
      <alignment/>
    </xf>
    <xf numFmtId="174" fontId="0" fillId="33" borderId="21" xfId="0" applyNumberFormat="1" applyFont="1" applyFill="1" applyBorder="1" applyAlignment="1">
      <alignment/>
    </xf>
    <xf numFmtId="174" fontId="2" fillId="33" borderId="11" xfId="0" applyNumberFormat="1" applyFont="1" applyFill="1" applyBorder="1" applyAlignment="1">
      <alignment/>
    </xf>
    <xf numFmtId="0" fontId="0" fillId="33" borderId="17" xfId="0" applyFont="1" applyFill="1" applyBorder="1" applyAlignment="1">
      <alignment horizontal="right"/>
    </xf>
    <xf numFmtId="0" fontId="0" fillId="33" borderId="20" xfId="0" applyFont="1" applyFill="1" applyBorder="1" applyAlignment="1">
      <alignment horizontal="right"/>
    </xf>
    <xf numFmtId="0" fontId="4" fillId="33" borderId="22" xfId="0" applyFont="1" applyFill="1" applyBorder="1" applyAlignment="1">
      <alignment horizontal="left" vertical="center" wrapText="1"/>
    </xf>
    <xf numFmtId="174" fontId="0" fillId="33" borderId="17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174" fontId="2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174" fontId="0" fillId="0" borderId="0" xfId="0" applyNumberFormat="1" applyFont="1" applyAlignment="1">
      <alignment/>
    </xf>
    <xf numFmtId="0" fontId="0" fillId="33" borderId="18" xfId="0" applyFont="1" applyFill="1" applyBorder="1" applyAlignment="1">
      <alignment horizontal="right"/>
    </xf>
    <xf numFmtId="0" fontId="0" fillId="33" borderId="21" xfId="0" applyFont="1" applyFill="1" applyBorder="1" applyAlignment="1">
      <alignment wrapText="1"/>
    </xf>
    <xf numFmtId="174" fontId="0" fillId="33" borderId="2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textRotation="90"/>
    </xf>
    <xf numFmtId="0" fontId="0" fillId="33" borderId="10" xfId="0" applyFont="1" applyFill="1" applyBorder="1" applyAlignment="1">
      <alignment horizontal="center" textRotation="90"/>
    </xf>
    <xf numFmtId="0" fontId="0" fillId="33" borderId="11" xfId="0" applyFont="1" applyFill="1" applyBorder="1" applyAlignment="1">
      <alignment textRotation="90"/>
    </xf>
    <xf numFmtId="0" fontId="0" fillId="33" borderId="14" xfId="0" applyFont="1" applyFill="1" applyBorder="1" applyAlignment="1">
      <alignment textRotation="90"/>
    </xf>
    <xf numFmtId="174" fontId="0" fillId="33" borderId="12" xfId="0" applyNumberFormat="1" applyFont="1" applyFill="1" applyBorder="1" applyAlignment="1">
      <alignment/>
    </xf>
    <xf numFmtId="174" fontId="0" fillId="33" borderId="12" xfId="0" applyNumberFormat="1" applyFont="1" applyFill="1" applyBorder="1" applyAlignment="1">
      <alignment horizontal="center"/>
    </xf>
    <xf numFmtId="0" fontId="2" fillId="33" borderId="0" xfId="0" applyFont="1" applyFill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textRotation="90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wrapText="1"/>
    </xf>
    <xf numFmtId="174" fontId="2" fillId="33" borderId="12" xfId="0" applyNumberFormat="1" applyFont="1" applyFill="1" applyBorder="1" applyAlignment="1">
      <alignment/>
    </xf>
    <xf numFmtId="0" fontId="0" fillId="33" borderId="0" xfId="0" applyFont="1" applyFill="1" applyAlignment="1">
      <alignment horizontal="center" vertical="center"/>
    </xf>
    <xf numFmtId="174" fontId="0" fillId="33" borderId="19" xfId="0" applyNumberFormat="1" applyFill="1" applyBorder="1" applyAlignment="1">
      <alignment/>
    </xf>
    <xf numFmtId="174" fontId="0" fillId="33" borderId="30" xfId="0" applyNumberFormat="1" applyFont="1" applyFill="1" applyBorder="1" applyAlignment="1">
      <alignment/>
    </xf>
    <xf numFmtId="0" fontId="4" fillId="33" borderId="31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right"/>
    </xf>
    <xf numFmtId="0" fontId="0" fillId="33" borderId="33" xfId="0" applyFont="1" applyFill="1" applyBorder="1" applyAlignment="1">
      <alignment horizontal="right"/>
    </xf>
    <xf numFmtId="174" fontId="0" fillId="33" borderId="25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20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2" fillId="33" borderId="35" xfId="0" applyFont="1" applyFill="1" applyBorder="1" applyAlignment="1">
      <alignment horizontal="right" textRotation="90"/>
    </xf>
    <xf numFmtId="0" fontId="2" fillId="33" borderId="36" xfId="0" applyFont="1" applyFill="1" applyBorder="1" applyAlignment="1">
      <alignment horizontal="right" textRotation="90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37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0" fillId="33" borderId="39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left" vertical="center"/>
    </xf>
    <xf numFmtId="0" fontId="2" fillId="33" borderId="44" xfId="0" applyFont="1" applyFill="1" applyBorder="1" applyAlignment="1">
      <alignment horizontal="left" vertical="center"/>
    </xf>
    <xf numFmtId="0" fontId="2" fillId="33" borderId="45" xfId="0" applyFont="1" applyFill="1" applyBorder="1" applyAlignment="1">
      <alignment horizontal="left" vertical="center"/>
    </xf>
    <xf numFmtId="0" fontId="2" fillId="33" borderId="46" xfId="0" applyFont="1" applyFill="1" applyBorder="1" applyAlignment="1">
      <alignment horizontal="right" textRotation="90"/>
    </xf>
    <xf numFmtId="0" fontId="2" fillId="33" borderId="47" xfId="0" applyFont="1" applyFill="1" applyBorder="1" applyAlignment="1">
      <alignment horizontal="right" textRotation="90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2" fillId="0" borderId="46" xfId="0" applyFont="1" applyBorder="1" applyAlignment="1">
      <alignment horizontal="right" textRotation="90"/>
    </xf>
    <xf numFmtId="0" fontId="2" fillId="0" borderId="47" xfId="0" applyFont="1" applyBorder="1" applyAlignment="1">
      <alignment horizontal="right" textRotation="90"/>
    </xf>
    <xf numFmtId="0" fontId="2" fillId="0" borderId="35" xfId="0" applyFont="1" applyBorder="1" applyAlignment="1">
      <alignment horizontal="right" textRotation="90"/>
    </xf>
    <xf numFmtId="0" fontId="2" fillId="0" borderId="36" xfId="0" applyFont="1" applyBorder="1" applyAlignment="1">
      <alignment horizontal="right" textRotation="9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219075</xdr:colOff>
      <xdr:row>4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2667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85725</xdr:colOff>
      <xdr:row>4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47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95250</xdr:colOff>
      <xdr:row>4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57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ownik\AppData\Local\Microsoft\Windows\Temporary%20Internet%20Files\Content.Outlook\9Y0057LJ\PLANY%20KSZTA&#321;CENIA%20%203%20ROK%20I%20STOPIE&#323;%2019%2001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ownik\AppData\Local\Microsoft\Windows\Temporary%20Internet%20Files\Content.Outlook\9Y0057LJ\PLANY%20KSZTA&#321;CENIA%20%202%20ROK%20I%20STOPIE&#323;%2019%2001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1"/>
  <sheetViews>
    <sheetView showZeros="0" zoomScaleSheetLayoutView="100" zoomScalePageLayoutView="25" workbookViewId="0" topLeftCell="D1">
      <selection activeCell="AJ2" sqref="AJ2:AN2"/>
    </sheetView>
  </sheetViews>
  <sheetFormatPr defaultColWidth="9.140625" defaultRowHeight="12.75"/>
  <cols>
    <col min="1" max="1" width="9.7109375" style="30" customWidth="1"/>
    <col min="2" max="2" width="13.28125" style="30" customWidth="1"/>
    <col min="3" max="3" width="34.7109375" style="53" customWidth="1"/>
    <col min="4" max="4" width="7.7109375" style="30" customWidth="1"/>
    <col min="5" max="5" width="7.00390625" style="30" customWidth="1"/>
    <col min="6" max="7" width="5.7109375" style="30" customWidth="1"/>
    <col min="8" max="8" width="7.00390625" style="30" customWidth="1"/>
    <col min="9" max="16" width="5.7109375" style="30" customWidth="1"/>
    <col min="17" max="19" width="7.00390625" style="30" customWidth="1"/>
    <col min="20" max="21" width="5.7109375" style="30" customWidth="1"/>
    <col min="22" max="22" width="6.140625" style="30" customWidth="1"/>
    <col min="23" max="25" width="5.7109375" style="30" customWidth="1"/>
    <col min="26" max="26" width="7.28125" style="30" customWidth="1"/>
    <col min="27" max="28" width="5.7109375" style="30" customWidth="1"/>
    <col min="29" max="29" width="6.7109375" style="30" customWidth="1"/>
    <col min="30" max="32" width="5.7109375" style="30" customWidth="1"/>
    <col min="33" max="33" width="5.28125" style="30" customWidth="1"/>
    <col min="34" max="34" width="7.00390625" style="30" customWidth="1"/>
    <col min="35" max="35" width="6.7109375" style="30" customWidth="1"/>
    <col min="36" max="36" width="6.421875" style="30" customWidth="1"/>
    <col min="37" max="37" width="6.28125" style="30" customWidth="1"/>
    <col min="38" max="39" width="5.7109375" style="30" customWidth="1"/>
    <col min="40" max="40" width="8.28125" style="30" customWidth="1"/>
    <col min="41" max="41" width="9.7109375" style="30" customWidth="1"/>
    <col min="42" max="44" width="9.140625" style="30" customWidth="1"/>
    <col min="45" max="16384" width="9.140625" style="6" customWidth="1"/>
  </cols>
  <sheetData>
    <row r="1" spans="1:44" s="42" customFormat="1" ht="12.75">
      <c r="A1" s="30"/>
      <c r="B1" s="30"/>
      <c r="C1" s="53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54" t="s">
        <v>93</v>
      </c>
      <c r="AK1" s="54"/>
      <c r="AL1" s="54"/>
      <c r="AM1" s="54"/>
      <c r="AN1" s="54"/>
      <c r="AO1" s="30"/>
      <c r="AP1" s="30"/>
      <c r="AQ1" s="30"/>
      <c r="AR1" s="30"/>
    </row>
    <row r="2" spans="1:44" s="42" customFormat="1" ht="12.75">
      <c r="A2" s="30"/>
      <c r="B2" s="30"/>
      <c r="C2" s="53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92" t="s">
        <v>95</v>
      </c>
      <c r="AK2" s="92"/>
      <c r="AL2" s="92"/>
      <c r="AM2" s="92"/>
      <c r="AN2" s="92"/>
      <c r="AO2" s="30"/>
      <c r="AP2" s="30"/>
      <c r="AQ2" s="30"/>
      <c r="AR2" s="30"/>
    </row>
    <row r="3" spans="1:44" s="42" customFormat="1" ht="12.75">
      <c r="A3" s="30"/>
      <c r="B3" s="30"/>
      <c r="C3" s="53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54"/>
      <c r="AK3" s="54"/>
      <c r="AL3" s="54"/>
      <c r="AM3" s="54"/>
      <c r="AN3" s="54"/>
      <c r="AO3" s="30"/>
      <c r="AP3" s="30"/>
      <c r="AQ3" s="30"/>
      <c r="AR3" s="30"/>
    </row>
    <row r="4" spans="1:44" s="42" customFormat="1" ht="12.75">
      <c r="A4" s="30"/>
      <c r="B4" s="30"/>
      <c r="C4" s="53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92"/>
      <c r="AK4" s="92"/>
      <c r="AL4" s="92"/>
      <c r="AM4" s="92"/>
      <c r="AN4" s="92"/>
      <c r="AO4" s="30"/>
      <c r="AP4" s="30"/>
      <c r="AQ4" s="30"/>
      <c r="AR4" s="30"/>
    </row>
    <row r="5" spans="1:44" s="42" customFormat="1" ht="12.75">
      <c r="A5" s="30"/>
      <c r="B5" s="30"/>
      <c r="C5" s="53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</row>
    <row r="6" spans="1:44" s="45" customFormat="1" ht="19.5" customHeight="1">
      <c r="A6" s="86" t="s">
        <v>89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64"/>
      <c r="AQ6" s="64"/>
      <c r="AR6" s="64"/>
    </row>
    <row r="7" spans="1:44" s="45" customFormat="1" ht="19.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86" t="s">
        <v>92</v>
      </c>
      <c r="O7" s="86"/>
      <c r="P7" s="86"/>
      <c r="Q7" s="86"/>
      <c r="R7" s="86"/>
      <c r="S7" s="86"/>
      <c r="T7" s="86"/>
      <c r="U7" s="86"/>
      <c r="V7" s="86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64"/>
      <c r="AQ7" s="64"/>
      <c r="AR7" s="64"/>
    </row>
    <row r="8" spans="1:44" s="42" customFormat="1" ht="12.75">
      <c r="A8" s="30"/>
      <c r="B8" s="30"/>
      <c r="C8" s="53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</row>
    <row r="9" spans="1:44" s="46" customFormat="1" ht="15" customHeight="1">
      <c r="A9" s="56" t="s">
        <v>15</v>
      </c>
      <c r="B9" s="56" t="s">
        <v>59</v>
      </c>
      <c r="C9" s="57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</row>
    <row r="10" spans="1:44" s="46" customFormat="1" ht="15" customHeight="1">
      <c r="A10" s="56" t="s">
        <v>18</v>
      </c>
      <c r="B10" s="56" t="s">
        <v>70</v>
      </c>
      <c r="C10" s="57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</row>
    <row r="11" spans="1:44" s="46" customFormat="1" ht="15" customHeight="1">
      <c r="A11" s="56" t="s">
        <v>16</v>
      </c>
      <c r="B11" s="56">
        <v>1</v>
      </c>
      <c r="C11" s="57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</row>
    <row r="12" spans="1:44" s="46" customFormat="1" ht="15" customHeight="1">
      <c r="A12" s="56" t="s">
        <v>17</v>
      </c>
      <c r="B12" s="56"/>
      <c r="C12" s="57" t="s">
        <v>60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</row>
    <row r="13" spans="1:44" s="42" customFormat="1" ht="15" customHeight="1">
      <c r="A13" s="30"/>
      <c r="B13" s="30"/>
      <c r="C13" s="53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</row>
    <row r="14" spans="1:44" s="42" customFormat="1" ht="12.75">
      <c r="A14" s="30"/>
      <c r="B14" s="30"/>
      <c r="C14" s="53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</row>
    <row r="15" spans="1:44" s="42" customFormat="1" ht="13.5" thickBot="1">
      <c r="A15" s="30"/>
      <c r="B15" s="30"/>
      <c r="C15" s="53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</row>
    <row r="16" spans="1:41" ht="13.5" customHeight="1" thickBot="1">
      <c r="A16" s="88" t="s">
        <v>8</v>
      </c>
      <c r="B16" s="65"/>
      <c r="C16" s="90" t="s">
        <v>7</v>
      </c>
      <c r="D16" s="93" t="s">
        <v>11</v>
      </c>
      <c r="E16" s="93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5"/>
      <c r="V16" s="96" t="s">
        <v>12</v>
      </c>
      <c r="W16" s="93"/>
      <c r="X16" s="93"/>
      <c r="Y16" s="93"/>
      <c r="Z16" s="93"/>
      <c r="AA16" s="93"/>
      <c r="AB16" s="93"/>
      <c r="AC16" s="93"/>
      <c r="AD16" s="94"/>
      <c r="AE16" s="94"/>
      <c r="AF16" s="94"/>
      <c r="AG16" s="94"/>
      <c r="AH16" s="94"/>
      <c r="AI16" s="94"/>
      <c r="AJ16" s="94"/>
      <c r="AK16" s="94"/>
      <c r="AL16" s="94"/>
      <c r="AM16" s="95"/>
      <c r="AN16" s="100" t="s">
        <v>13</v>
      </c>
      <c r="AO16" s="84" t="s">
        <v>14</v>
      </c>
    </row>
    <row r="17" spans="1:41" ht="264">
      <c r="A17" s="89"/>
      <c r="B17" s="66" t="s">
        <v>30</v>
      </c>
      <c r="C17" s="91"/>
      <c r="D17" s="61" t="s">
        <v>19</v>
      </c>
      <c r="E17" s="61" t="s">
        <v>20</v>
      </c>
      <c r="F17" s="58" t="s">
        <v>21</v>
      </c>
      <c r="G17" s="58" t="s">
        <v>22</v>
      </c>
      <c r="H17" s="58" t="s">
        <v>23</v>
      </c>
      <c r="I17" s="58" t="s">
        <v>24</v>
      </c>
      <c r="J17" s="58" t="s">
        <v>25</v>
      </c>
      <c r="K17" s="58" t="s">
        <v>34</v>
      </c>
      <c r="L17" s="58" t="s">
        <v>35</v>
      </c>
      <c r="M17" s="58" t="s">
        <v>26</v>
      </c>
      <c r="N17" s="58" t="s">
        <v>32</v>
      </c>
      <c r="O17" s="58" t="s">
        <v>29</v>
      </c>
      <c r="P17" s="58" t="s">
        <v>27</v>
      </c>
      <c r="Q17" s="58" t="s">
        <v>0</v>
      </c>
      <c r="R17" s="58" t="s">
        <v>28</v>
      </c>
      <c r="S17" s="58" t="s">
        <v>10</v>
      </c>
      <c r="T17" s="58" t="s">
        <v>1</v>
      </c>
      <c r="U17" s="60" t="s">
        <v>2</v>
      </c>
      <c r="V17" s="61" t="s">
        <v>19</v>
      </c>
      <c r="W17" s="61" t="s">
        <v>20</v>
      </c>
      <c r="X17" s="61" t="s">
        <v>21</v>
      </c>
      <c r="Y17" s="61" t="s">
        <v>22</v>
      </c>
      <c r="Z17" s="61" t="s">
        <v>23</v>
      </c>
      <c r="AA17" s="61" t="s">
        <v>24</v>
      </c>
      <c r="AB17" s="61" t="s">
        <v>25</v>
      </c>
      <c r="AC17" s="58" t="s">
        <v>36</v>
      </c>
      <c r="AD17" s="58" t="s">
        <v>35</v>
      </c>
      <c r="AE17" s="58" t="s">
        <v>26</v>
      </c>
      <c r="AF17" s="58" t="s">
        <v>32</v>
      </c>
      <c r="AG17" s="58" t="s">
        <v>29</v>
      </c>
      <c r="AH17" s="58" t="s">
        <v>27</v>
      </c>
      <c r="AI17" s="58" t="s">
        <v>0</v>
      </c>
      <c r="AJ17" s="58" t="s">
        <v>28</v>
      </c>
      <c r="AK17" s="58" t="s">
        <v>10</v>
      </c>
      <c r="AL17" s="58" t="s">
        <v>1</v>
      </c>
      <c r="AM17" s="60" t="s">
        <v>2</v>
      </c>
      <c r="AN17" s="101"/>
      <c r="AO17" s="85"/>
    </row>
    <row r="18" spans="1:44" s="18" customFormat="1" ht="15" customHeight="1">
      <c r="A18" s="36">
        <v>1</v>
      </c>
      <c r="B18" s="37" t="s">
        <v>31</v>
      </c>
      <c r="C18" s="68" t="s">
        <v>39</v>
      </c>
      <c r="D18" s="74">
        <v>45</v>
      </c>
      <c r="E18" s="31">
        <v>25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>
        <v>10</v>
      </c>
      <c r="R18" s="32">
        <f>SUM(D18:O18)</f>
        <v>70</v>
      </c>
      <c r="S18" s="32">
        <f>SUM(D18:Q18)</f>
        <v>80</v>
      </c>
      <c r="T18" s="33" t="s">
        <v>57</v>
      </c>
      <c r="U18" s="34">
        <v>3.5</v>
      </c>
      <c r="V18" s="31"/>
      <c r="W18" s="31"/>
      <c r="X18" s="31"/>
      <c r="Y18" s="31"/>
      <c r="Z18" s="31"/>
      <c r="AA18" s="31"/>
      <c r="AB18" s="31"/>
      <c r="AC18" s="31"/>
      <c r="AD18" s="32"/>
      <c r="AE18" s="32"/>
      <c r="AF18" s="32"/>
      <c r="AG18" s="32"/>
      <c r="AH18" s="32"/>
      <c r="AI18" s="32"/>
      <c r="AJ18" s="32">
        <f>SUM(V18:AG18)</f>
        <v>0</v>
      </c>
      <c r="AK18" s="32">
        <f>SUM(V18:AI18)</f>
        <v>0</v>
      </c>
      <c r="AL18" s="33"/>
      <c r="AM18" s="34"/>
      <c r="AN18" s="35">
        <f aca="true" t="shared" si="0" ref="AN18:AN40">S18+AK18</f>
        <v>80</v>
      </c>
      <c r="AO18" s="35">
        <f>SUM(U18,AM18)</f>
        <v>3.5</v>
      </c>
      <c r="AP18" s="30"/>
      <c r="AQ18" s="30"/>
      <c r="AR18" s="30"/>
    </row>
    <row r="19" spans="1:44" s="18" customFormat="1" ht="15" customHeight="1">
      <c r="A19" s="36">
        <v>2</v>
      </c>
      <c r="B19" s="37" t="s">
        <v>31</v>
      </c>
      <c r="C19" s="68" t="s">
        <v>40</v>
      </c>
      <c r="D19" s="74">
        <v>25</v>
      </c>
      <c r="E19" s="31">
        <v>15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>
        <v>15</v>
      </c>
      <c r="R19" s="32">
        <f aca="true" t="shared" si="1" ref="R19:R40">SUM(D19:O19)</f>
        <v>40</v>
      </c>
      <c r="S19" s="32">
        <f aca="true" t="shared" si="2" ref="S19:S40">SUM(D19:Q19)</f>
        <v>55</v>
      </c>
      <c r="T19" s="33" t="s">
        <v>46</v>
      </c>
      <c r="U19" s="34">
        <v>2</v>
      </c>
      <c r="V19" s="31"/>
      <c r="W19" s="31"/>
      <c r="X19" s="31"/>
      <c r="Y19" s="31"/>
      <c r="Z19" s="31"/>
      <c r="AA19" s="31"/>
      <c r="AB19" s="31"/>
      <c r="AC19" s="31"/>
      <c r="AD19" s="32"/>
      <c r="AE19" s="32"/>
      <c r="AF19" s="32"/>
      <c r="AG19" s="32"/>
      <c r="AH19" s="32"/>
      <c r="AI19" s="32"/>
      <c r="AJ19" s="32">
        <f>SUM(V19:AG19)</f>
        <v>0</v>
      </c>
      <c r="AK19" s="32">
        <f>SUM(V19:AI19)</f>
        <v>0</v>
      </c>
      <c r="AL19" s="33"/>
      <c r="AM19" s="34"/>
      <c r="AN19" s="35">
        <f t="shared" si="0"/>
        <v>55</v>
      </c>
      <c r="AO19" s="35">
        <f aca="true" t="shared" si="3" ref="AO19:AO40">SUM(U19,AM19)</f>
        <v>2</v>
      </c>
      <c r="AP19" s="30"/>
      <c r="AQ19" s="30"/>
      <c r="AR19" s="30"/>
    </row>
    <row r="20" spans="1:44" s="18" customFormat="1" ht="15" customHeight="1">
      <c r="A20" s="36">
        <v>3</v>
      </c>
      <c r="B20" s="37" t="s">
        <v>31</v>
      </c>
      <c r="C20" s="68" t="s">
        <v>41</v>
      </c>
      <c r="D20" s="74">
        <v>25</v>
      </c>
      <c r="E20" s="31"/>
      <c r="F20" s="32"/>
      <c r="G20" s="32"/>
      <c r="H20" s="32"/>
      <c r="I20" s="32">
        <v>20</v>
      </c>
      <c r="J20" s="32"/>
      <c r="K20" s="32"/>
      <c r="L20" s="32"/>
      <c r="M20" s="32"/>
      <c r="N20" s="32"/>
      <c r="O20" s="32"/>
      <c r="P20" s="32"/>
      <c r="Q20" s="32">
        <v>20</v>
      </c>
      <c r="R20" s="32">
        <f t="shared" si="1"/>
        <v>45</v>
      </c>
      <c r="S20" s="32">
        <f t="shared" si="2"/>
        <v>65</v>
      </c>
      <c r="T20" s="33" t="s">
        <v>46</v>
      </c>
      <c r="U20" s="34">
        <v>2.5</v>
      </c>
      <c r="V20" s="31"/>
      <c r="W20" s="31"/>
      <c r="X20" s="31"/>
      <c r="Y20" s="31"/>
      <c r="Z20" s="31"/>
      <c r="AA20" s="31"/>
      <c r="AB20" s="31"/>
      <c r="AC20" s="31"/>
      <c r="AD20" s="32"/>
      <c r="AE20" s="32"/>
      <c r="AF20" s="32"/>
      <c r="AG20" s="32"/>
      <c r="AH20" s="32"/>
      <c r="AI20" s="32"/>
      <c r="AJ20" s="32">
        <f>SUM(V20:AG20)</f>
        <v>0</v>
      </c>
      <c r="AK20" s="32">
        <f>SUM(V20:AI20)</f>
        <v>0</v>
      </c>
      <c r="AL20" s="33"/>
      <c r="AM20" s="34"/>
      <c r="AN20" s="35">
        <f t="shared" si="0"/>
        <v>65</v>
      </c>
      <c r="AO20" s="35">
        <f t="shared" si="3"/>
        <v>2.5</v>
      </c>
      <c r="AP20" s="30"/>
      <c r="AQ20" s="30"/>
      <c r="AR20" s="30"/>
    </row>
    <row r="21" spans="1:44" s="18" customFormat="1" ht="15" customHeight="1">
      <c r="A21" s="36">
        <v>4</v>
      </c>
      <c r="B21" s="37" t="s">
        <v>31</v>
      </c>
      <c r="C21" s="68" t="s">
        <v>42</v>
      </c>
      <c r="D21" s="31"/>
      <c r="E21" s="31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>
        <f t="shared" si="1"/>
        <v>0</v>
      </c>
      <c r="S21" s="32">
        <f t="shared" si="2"/>
        <v>0</v>
      </c>
      <c r="T21" s="33"/>
      <c r="U21" s="34"/>
      <c r="V21" s="31">
        <v>40</v>
      </c>
      <c r="W21" s="31"/>
      <c r="X21" s="31"/>
      <c r="Y21" s="31">
        <v>20</v>
      </c>
      <c r="Z21" s="31"/>
      <c r="AA21" s="31"/>
      <c r="AB21" s="31"/>
      <c r="AC21" s="31"/>
      <c r="AD21" s="32"/>
      <c r="AE21" s="32"/>
      <c r="AF21" s="32"/>
      <c r="AG21" s="32"/>
      <c r="AH21" s="32"/>
      <c r="AI21" s="32">
        <v>15</v>
      </c>
      <c r="AJ21" s="32">
        <f>SUM(V21:AG21)</f>
        <v>60</v>
      </c>
      <c r="AK21" s="32">
        <f>SUM(V21:AI21)</f>
        <v>75</v>
      </c>
      <c r="AL21" s="33" t="s">
        <v>57</v>
      </c>
      <c r="AM21" s="34">
        <v>3</v>
      </c>
      <c r="AN21" s="35">
        <f t="shared" si="0"/>
        <v>75</v>
      </c>
      <c r="AO21" s="35">
        <f t="shared" si="3"/>
        <v>3</v>
      </c>
      <c r="AP21" s="30"/>
      <c r="AQ21" s="30"/>
      <c r="AR21" s="30"/>
    </row>
    <row r="22" spans="1:44" s="18" customFormat="1" ht="15" customHeight="1">
      <c r="A22" s="36">
        <v>5</v>
      </c>
      <c r="B22" s="37" t="s">
        <v>31</v>
      </c>
      <c r="C22" s="68" t="s">
        <v>43</v>
      </c>
      <c r="D22" s="31"/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>
        <f t="shared" si="1"/>
        <v>0</v>
      </c>
      <c r="S22" s="32">
        <f t="shared" si="2"/>
        <v>0</v>
      </c>
      <c r="T22" s="33"/>
      <c r="U22" s="34"/>
      <c r="V22" s="31">
        <v>30</v>
      </c>
      <c r="W22" s="31"/>
      <c r="X22" s="31"/>
      <c r="Y22" s="31">
        <v>20</v>
      </c>
      <c r="Z22" s="31"/>
      <c r="AA22" s="31"/>
      <c r="AB22" s="31"/>
      <c r="AC22" s="31"/>
      <c r="AD22" s="32"/>
      <c r="AE22" s="32"/>
      <c r="AF22" s="32"/>
      <c r="AG22" s="32"/>
      <c r="AH22" s="32"/>
      <c r="AI22" s="32">
        <v>15</v>
      </c>
      <c r="AJ22" s="32">
        <f aca="true" t="shared" si="4" ref="AJ22:AJ40">SUM(V22:AG22)</f>
        <v>50</v>
      </c>
      <c r="AK22" s="32">
        <f aca="true" t="shared" si="5" ref="AK22:AK40">SUM(V22:AI22)</f>
        <v>65</v>
      </c>
      <c r="AL22" s="33" t="s">
        <v>46</v>
      </c>
      <c r="AM22" s="34">
        <v>2.5</v>
      </c>
      <c r="AN22" s="35">
        <f t="shared" si="0"/>
        <v>65</v>
      </c>
      <c r="AO22" s="35">
        <f t="shared" si="3"/>
        <v>2.5</v>
      </c>
      <c r="AP22" s="30"/>
      <c r="AQ22" s="30"/>
      <c r="AR22" s="30"/>
    </row>
    <row r="23" spans="1:44" s="18" customFormat="1" ht="15" customHeight="1">
      <c r="A23" s="36">
        <v>6</v>
      </c>
      <c r="B23" s="37" t="s">
        <v>31</v>
      </c>
      <c r="C23" s="68" t="s">
        <v>44</v>
      </c>
      <c r="D23" s="31">
        <v>30</v>
      </c>
      <c r="E23" s="31">
        <v>30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>
        <v>15</v>
      </c>
      <c r="R23" s="32">
        <f t="shared" si="1"/>
        <v>60</v>
      </c>
      <c r="S23" s="32">
        <f t="shared" si="2"/>
        <v>75</v>
      </c>
      <c r="T23" s="33" t="s">
        <v>57</v>
      </c>
      <c r="U23" s="34">
        <v>3</v>
      </c>
      <c r="V23" s="31"/>
      <c r="W23" s="31"/>
      <c r="X23" s="31"/>
      <c r="Y23" s="31"/>
      <c r="Z23" s="31"/>
      <c r="AA23" s="31"/>
      <c r="AB23" s="31"/>
      <c r="AC23" s="31"/>
      <c r="AD23" s="32"/>
      <c r="AE23" s="32"/>
      <c r="AF23" s="32"/>
      <c r="AG23" s="32"/>
      <c r="AH23" s="32"/>
      <c r="AI23" s="32"/>
      <c r="AJ23" s="32">
        <f t="shared" si="4"/>
        <v>0</v>
      </c>
      <c r="AK23" s="32">
        <f t="shared" si="5"/>
        <v>0</v>
      </c>
      <c r="AL23" s="33"/>
      <c r="AM23" s="34"/>
      <c r="AN23" s="35">
        <f t="shared" si="0"/>
        <v>75</v>
      </c>
      <c r="AO23" s="35">
        <f t="shared" si="3"/>
        <v>3</v>
      </c>
      <c r="AP23" s="30"/>
      <c r="AQ23" s="30"/>
      <c r="AR23" s="30"/>
    </row>
    <row r="24" spans="1:44" s="18" customFormat="1" ht="15" customHeight="1">
      <c r="A24" s="36">
        <v>7</v>
      </c>
      <c r="B24" s="37" t="s">
        <v>31</v>
      </c>
      <c r="C24" s="68" t="s">
        <v>45</v>
      </c>
      <c r="D24" s="31"/>
      <c r="E24" s="31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>
        <f t="shared" si="1"/>
        <v>0</v>
      </c>
      <c r="S24" s="32">
        <f t="shared" si="2"/>
        <v>0</v>
      </c>
      <c r="T24" s="33"/>
      <c r="U24" s="34"/>
      <c r="V24" s="31">
        <v>30</v>
      </c>
      <c r="W24" s="31"/>
      <c r="X24" s="31"/>
      <c r="Y24" s="31"/>
      <c r="Z24" s="31"/>
      <c r="AA24" s="31"/>
      <c r="AB24" s="31"/>
      <c r="AC24" s="31"/>
      <c r="AD24" s="32"/>
      <c r="AE24" s="32"/>
      <c r="AF24" s="32"/>
      <c r="AG24" s="32"/>
      <c r="AH24" s="32"/>
      <c r="AI24" s="32">
        <v>20</v>
      </c>
      <c r="AJ24" s="32">
        <f t="shared" si="4"/>
        <v>30</v>
      </c>
      <c r="AK24" s="32">
        <f t="shared" si="5"/>
        <v>50</v>
      </c>
      <c r="AL24" s="33" t="s">
        <v>46</v>
      </c>
      <c r="AM24" s="34">
        <v>2</v>
      </c>
      <c r="AN24" s="35">
        <f t="shared" si="0"/>
        <v>50</v>
      </c>
      <c r="AO24" s="35">
        <f t="shared" si="3"/>
        <v>2</v>
      </c>
      <c r="AP24" s="30"/>
      <c r="AQ24" s="30"/>
      <c r="AR24" s="30"/>
    </row>
    <row r="25" spans="1:44" s="20" customFormat="1" ht="15" customHeight="1">
      <c r="A25" s="36">
        <v>8</v>
      </c>
      <c r="B25" s="37" t="s">
        <v>31</v>
      </c>
      <c r="C25" s="68" t="s">
        <v>47</v>
      </c>
      <c r="D25" s="31">
        <v>30</v>
      </c>
      <c r="E25" s="31"/>
      <c r="F25" s="32"/>
      <c r="G25" s="32"/>
      <c r="H25" s="32">
        <v>80</v>
      </c>
      <c r="I25" s="32"/>
      <c r="J25" s="32"/>
      <c r="K25" s="32"/>
      <c r="L25" s="32"/>
      <c r="M25" s="32"/>
      <c r="N25" s="32"/>
      <c r="O25" s="32"/>
      <c r="P25" s="32"/>
      <c r="Q25" s="32">
        <v>30</v>
      </c>
      <c r="R25" s="32">
        <f t="shared" si="1"/>
        <v>110</v>
      </c>
      <c r="S25" s="32">
        <f t="shared" si="2"/>
        <v>140</v>
      </c>
      <c r="T25" s="33" t="s">
        <v>46</v>
      </c>
      <c r="U25" s="34">
        <v>4.5</v>
      </c>
      <c r="V25" s="31">
        <v>10</v>
      </c>
      <c r="W25" s="31"/>
      <c r="X25" s="31"/>
      <c r="Y25" s="31"/>
      <c r="Z25" s="31">
        <v>90</v>
      </c>
      <c r="AA25" s="31"/>
      <c r="AB25" s="31"/>
      <c r="AC25" s="31">
        <v>80</v>
      </c>
      <c r="AD25" s="32"/>
      <c r="AE25" s="32"/>
      <c r="AF25" s="32"/>
      <c r="AG25" s="32"/>
      <c r="AH25" s="32">
        <v>120</v>
      </c>
      <c r="AI25" s="32">
        <v>5</v>
      </c>
      <c r="AJ25" s="32">
        <f t="shared" si="4"/>
        <v>180</v>
      </c>
      <c r="AK25" s="32">
        <f t="shared" si="5"/>
        <v>305</v>
      </c>
      <c r="AL25" s="33" t="s">
        <v>57</v>
      </c>
      <c r="AM25" s="34">
        <v>10.5</v>
      </c>
      <c r="AN25" s="32">
        <f t="shared" si="0"/>
        <v>445</v>
      </c>
      <c r="AO25" s="34">
        <f t="shared" si="3"/>
        <v>15</v>
      </c>
      <c r="AP25" s="30"/>
      <c r="AQ25" s="30"/>
      <c r="AR25" s="30"/>
    </row>
    <row r="26" spans="1:44" s="20" customFormat="1" ht="15" customHeight="1">
      <c r="A26" s="36">
        <v>9</v>
      </c>
      <c r="B26" s="37" t="s">
        <v>31</v>
      </c>
      <c r="C26" s="68" t="s">
        <v>74</v>
      </c>
      <c r="D26" s="31"/>
      <c r="E26" s="31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>
        <f t="shared" si="1"/>
        <v>0</v>
      </c>
      <c r="S26" s="32">
        <f t="shared" si="2"/>
        <v>0</v>
      </c>
      <c r="T26" s="33"/>
      <c r="U26" s="34"/>
      <c r="V26" s="31">
        <v>15</v>
      </c>
      <c r="W26" s="31">
        <v>15</v>
      </c>
      <c r="X26" s="31"/>
      <c r="Y26" s="31"/>
      <c r="Z26" s="31"/>
      <c r="AA26" s="31"/>
      <c r="AB26" s="31"/>
      <c r="AC26" s="31"/>
      <c r="AD26" s="32"/>
      <c r="AE26" s="32"/>
      <c r="AF26" s="32"/>
      <c r="AG26" s="32"/>
      <c r="AH26" s="32"/>
      <c r="AI26" s="32">
        <v>20</v>
      </c>
      <c r="AJ26" s="32">
        <f t="shared" si="4"/>
        <v>30</v>
      </c>
      <c r="AK26" s="32">
        <f t="shared" si="5"/>
        <v>50</v>
      </c>
      <c r="AL26" s="33" t="s">
        <v>46</v>
      </c>
      <c r="AM26" s="34">
        <v>2</v>
      </c>
      <c r="AN26" s="32">
        <f t="shared" si="0"/>
        <v>50</v>
      </c>
      <c r="AO26" s="34">
        <f t="shared" si="3"/>
        <v>2</v>
      </c>
      <c r="AP26" s="30"/>
      <c r="AQ26" s="30"/>
      <c r="AR26" s="30"/>
    </row>
    <row r="27" spans="1:44" s="20" customFormat="1" ht="15" customHeight="1">
      <c r="A27" s="36">
        <v>10</v>
      </c>
      <c r="B27" s="37" t="s">
        <v>31</v>
      </c>
      <c r="C27" s="68" t="s">
        <v>48</v>
      </c>
      <c r="D27" s="31">
        <v>0</v>
      </c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>
        <f t="shared" si="1"/>
        <v>0</v>
      </c>
      <c r="S27" s="32">
        <f t="shared" si="2"/>
        <v>0</v>
      </c>
      <c r="T27" s="33"/>
      <c r="U27" s="34"/>
      <c r="V27" s="31">
        <v>15</v>
      </c>
      <c r="W27" s="31"/>
      <c r="X27" s="31"/>
      <c r="Y27" s="31"/>
      <c r="Z27" s="31"/>
      <c r="AA27" s="31"/>
      <c r="AB27" s="31"/>
      <c r="AC27" s="31">
        <v>20</v>
      </c>
      <c r="AD27" s="32"/>
      <c r="AE27" s="32"/>
      <c r="AF27" s="32"/>
      <c r="AG27" s="32"/>
      <c r="AH27" s="32"/>
      <c r="AI27" s="32">
        <v>25</v>
      </c>
      <c r="AJ27" s="32">
        <f t="shared" si="4"/>
        <v>35</v>
      </c>
      <c r="AK27" s="32">
        <f t="shared" si="5"/>
        <v>60</v>
      </c>
      <c r="AL27" s="33" t="s">
        <v>46</v>
      </c>
      <c r="AM27" s="34">
        <v>2</v>
      </c>
      <c r="AN27" s="32">
        <f t="shared" si="0"/>
        <v>60</v>
      </c>
      <c r="AO27" s="34">
        <f t="shared" si="3"/>
        <v>2</v>
      </c>
      <c r="AP27" s="30"/>
      <c r="AQ27" s="30"/>
      <c r="AR27" s="30"/>
    </row>
    <row r="28" spans="1:44" s="20" customFormat="1" ht="15" customHeight="1">
      <c r="A28" s="36">
        <v>11</v>
      </c>
      <c r="B28" s="37"/>
      <c r="C28" s="68" t="s">
        <v>85</v>
      </c>
      <c r="D28" s="31">
        <v>10</v>
      </c>
      <c r="E28" s="31">
        <v>10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>
        <f t="shared" si="1"/>
        <v>20</v>
      </c>
      <c r="S28" s="32">
        <f t="shared" si="2"/>
        <v>20</v>
      </c>
      <c r="T28" s="33"/>
      <c r="U28" s="34">
        <v>1</v>
      </c>
      <c r="V28" s="31"/>
      <c r="W28" s="31"/>
      <c r="X28" s="31"/>
      <c r="Y28" s="31"/>
      <c r="Z28" s="31"/>
      <c r="AA28" s="31"/>
      <c r="AB28" s="31"/>
      <c r="AC28" s="31"/>
      <c r="AD28" s="32"/>
      <c r="AE28" s="32"/>
      <c r="AF28" s="32"/>
      <c r="AG28" s="32"/>
      <c r="AH28" s="32"/>
      <c r="AI28" s="32"/>
      <c r="AJ28" s="32">
        <f t="shared" si="4"/>
        <v>0</v>
      </c>
      <c r="AK28" s="32">
        <f t="shared" si="5"/>
        <v>0</v>
      </c>
      <c r="AL28" s="33"/>
      <c r="AM28" s="34"/>
      <c r="AN28" s="32">
        <f t="shared" si="0"/>
        <v>20</v>
      </c>
      <c r="AO28" s="34">
        <f t="shared" si="3"/>
        <v>1</v>
      </c>
      <c r="AP28" s="30"/>
      <c r="AQ28" s="30"/>
      <c r="AR28" s="30"/>
    </row>
    <row r="29" spans="1:44" s="20" customFormat="1" ht="15" customHeight="1">
      <c r="A29" s="36">
        <v>12</v>
      </c>
      <c r="B29" s="37" t="s">
        <v>31</v>
      </c>
      <c r="C29" s="68" t="s">
        <v>49</v>
      </c>
      <c r="D29" s="31"/>
      <c r="E29" s="31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>
        <f t="shared" si="1"/>
        <v>0</v>
      </c>
      <c r="S29" s="32">
        <f t="shared" si="2"/>
        <v>0</v>
      </c>
      <c r="T29" s="33"/>
      <c r="U29" s="34"/>
      <c r="V29" s="31">
        <v>12</v>
      </c>
      <c r="W29" s="31"/>
      <c r="X29" s="31"/>
      <c r="Y29" s="31"/>
      <c r="Z29" s="31">
        <v>20</v>
      </c>
      <c r="AA29" s="31"/>
      <c r="AB29" s="31">
        <v>20</v>
      </c>
      <c r="AC29" s="31"/>
      <c r="AD29" s="32"/>
      <c r="AE29" s="32"/>
      <c r="AF29" s="32"/>
      <c r="AG29" s="32"/>
      <c r="AH29" s="32"/>
      <c r="AI29" s="32">
        <v>5</v>
      </c>
      <c r="AJ29" s="32">
        <f t="shared" si="4"/>
        <v>52</v>
      </c>
      <c r="AK29" s="32">
        <f t="shared" si="5"/>
        <v>57</v>
      </c>
      <c r="AL29" s="33" t="s">
        <v>57</v>
      </c>
      <c r="AM29" s="34">
        <v>2</v>
      </c>
      <c r="AN29" s="32">
        <f t="shared" si="0"/>
        <v>57</v>
      </c>
      <c r="AO29" s="34">
        <f t="shared" si="3"/>
        <v>2</v>
      </c>
      <c r="AP29" s="30"/>
      <c r="AQ29" s="30"/>
      <c r="AR29" s="30"/>
    </row>
    <row r="30" spans="1:41" ht="31.5" customHeight="1">
      <c r="A30" s="36">
        <v>13</v>
      </c>
      <c r="B30" s="37" t="s">
        <v>31</v>
      </c>
      <c r="C30" s="69" t="s">
        <v>79</v>
      </c>
      <c r="D30" s="31"/>
      <c r="E30" s="31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>
        <f t="shared" si="1"/>
        <v>0</v>
      </c>
      <c r="S30" s="32">
        <f t="shared" si="2"/>
        <v>0</v>
      </c>
      <c r="T30" s="33"/>
      <c r="U30" s="34"/>
      <c r="V30" s="31">
        <v>25</v>
      </c>
      <c r="W30" s="32"/>
      <c r="X30" s="31"/>
      <c r="Y30" s="31"/>
      <c r="Z30" s="31"/>
      <c r="AA30" s="31"/>
      <c r="AB30" s="31"/>
      <c r="AC30" s="31">
        <v>15</v>
      </c>
      <c r="AD30" s="32"/>
      <c r="AE30" s="32"/>
      <c r="AF30" s="32"/>
      <c r="AG30" s="32"/>
      <c r="AH30" s="32"/>
      <c r="AJ30" s="32">
        <f t="shared" si="4"/>
        <v>40</v>
      </c>
      <c r="AK30" s="32">
        <f t="shared" si="5"/>
        <v>40</v>
      </c>
      <c r="AL30" s="75" t="s">
        <v>46</v>
      </c>
      <c r="AM30" s="35">
        <v>1.5</v>
      </c>
      <c r="AN30" s="32">
        <f t="shared" si="0"/>
        <v>40</v>
      </c>
      <c r="AO30" s="34">
        <f t="shared" si="3"/>
        <v>1.5</v>
      </c>
    </row>
    <row r="31" spans="1:41" ht="27.75" customHeight="1">
      <c r="A31" s="36">
        <v>14</v>
      </c>
      <c r="B31" s="37" t="s">
        <v>31</v>
      </c>
      <c r="C31" s="69" t="s">
        <v>51</v>
      </c>
      <c r="D31" s="31">
        <v>10</v>
      </c>
      <c r="E31" s="31"/>
      <c r="F31" s="32"/>
      <c r="G31" s="32"/>
      <c r="H31" s="32">
        <v>15</v>
      </c>
      <c r="I31" s="32"/>
      <c r="J31" s="32"/>
      <c r="K31" s="32"/>
      <c r="L31" s="32"/>
      <c r="M31" s="32"/>
      <c r="N31" s="32"/>
      <c r="O31" s="32"/>
      <c r="P31" s="32"/>
      <c r="Q31" s="32">
        <v>20</v>
      </c>
      <c r="R31" s="32">
        <f t="shared" si="1"/>
        <v>25</v>
      </c>
      <c r="S31" s="32">
        <f t="shared" si="2"/>
        <v>45</v>
      </c>
      <c r="T31" s="33" t="s">
        <v>46</v>
      </c>
      <c r="U31" s="34">
        <v>1.5</v>
      </c>
      <c r="V31" s="31"/>
      <c r="W31" s="31"/>
      <c r="X31" s="31"/>
      <c r="Y31" s="31"/>
      <c r="Z31" s="31"/>
      <c r="AA31" s="31"/>
      <c r="AB31" s="31"/>
      <c r="AC31" s="31"/>
      <c r="AD31" s="32"/>
      <c r="AE31" s="32"/>
      <c r="AF31" s="32"/>
      <c r="AG31" s="32"/>
      <c r="AH31" s="32"/>
      <c r="AI31" s="32"/>
      <c r="AJ31" s="32">
        <f t="shared" si="4"/>
        <v>0</v>
      </c>
      <c r="AK31" s="32">
        <f t="shared" si="5"/>
        <v>0</v>
      </c>
      <c r="AL31" s="33"/>
      <c r="AM31" s="34"/>
      <c r="AN31" s="32">
        <f t="shared" si="0"/>
        <v>45</v>
      </c>
      <c r="AO31" s="34">
        <f t="shared" si="3"/>
        <v>1.5</v>
      </c>
    </row>
    <row r="32" spans="1:41" ht="37.5" customHeight="1">
      <c r="A32" s="36">
        <v>15</v>
      </c>
      <c r="B32" s="37" t="s">
        <v>31</v>
      </c>
      <c r="C32" s="69" t="s">
        <v>77</v>
      </c>
      <c r="D32" s="31"/>
      <c r="E32" s="31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>
        <f t="shared" si="1"/>
        <v>0</v>
      </c>
      <c r="S32" s="32">
        <f t="shared" si="2"/>
        <v>0</v>
      </c>
      <c r="T32" s="33"/>
      <c r="U32" s="34"/>
      <c r="V32" s="31">
        <v>25</v>
      </c>
      <c r="W32" s="31"/>
      <c r="X32" s="31"/>
      <c r="Y32" s="31"/>
      <c r="Z32" s="31"/>
      <c r="AA32" s="31"/>
      <c r="AB32" s="31"/>
      <c r="AC32" s="31"/>
      <c r="AD32" s="32"/>
      <c r="AE32" s="32"/>
      <c r="AF32" s="32"/>
      <c r="AG32" s="32"/>
      <c r="AH32" s="32"/>
      <c r="AI32" s="32">
        <v>10</v>
      </c>
      <c r="AJ32" s="32">
        <f t="shared" si="4"/>
        <v>25</v>
      </c>
      <c r="AK32" s="32">
        <f t="shared" si="5"/>
        <v>35</v>
      </c>
      <c r="AL32" s="33" t="s">
        <v>46</v>
      </c>
      <c r="AM32" s="34">
        <v>1</v>
      </c>
      <c r="AN32" s="32">
        <f t="shared" si="0"/>
        <v>35</v>
      </c>
      <c r="AO32" s="34">
        <f t="shared" si="3"/>
        <v>1</v>
      </c>
    </row>
    <row r="33" spans="1:41" ht="42" customHeight="1">
      <c r="A33" s="36">
        <v>16</v>
      </c>
      <c r="B33" s="37" t="s">
        <v>31</v>
      </c>
      <c r="C33" s="76" t="s">
        <v>69</v>
      </c>
      <c r="D33" s="31"/>
      <c r="E33" s="31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>
        <f t="shared" si="1"/>
        <v>0</v>
      </c>
      <c r="S33" s="32">
        <f t="shared" si="2"/>
        <v>0</v>
      </c>
      <c r="T33" s="33"/>
      <c r="U33" s="34"/>
      <c r="V33" s="31">
        <v>25</v>
      </c>
      <c r="W33" s="31"/>
      <c r="X33" s="31"/>
      <c r="Y33" s="31"/>
      <c r="Z33" s="31"/>
      <c r="AA33" s="31"/>
      <c r="AB33" s="31"/>
      <c r="AC33" s="31"/>
      <c r="AD33" s="32"/>
      <c r="AE33" s="32"/>
      <c r="AF33" s="32"/>
      <c r="AG33" s="32"/>
      <c r="AH33" s="32"/>
      <c r="AI33" s="32">
        <v>15</v>
      </c>
      <c r="AJ33" s="32">
        <f t="shared" si="4"/>
        <v>25</v>
      </c>
      <c r="AK33" s="32">
        <f t="shared" si="5"/>
        <v>40</v>
      </c>
      <c r="AL33" s="33" t="s">
        <v>46</v>
      </c>
      <c r="AM33" s="34">
        <v>1.5</v>
      </c>
      <c r="AN33" s="32">
        <f t="shared" si="0"/>
        <v>40</v>
      </c>
      <c r="AO33" s="34">
        <f t="shared" si="3"/>
        <v>1.5</v>
      </c>
    </row>
    <row r="34" spans="1:41" ht="15" customHeight="1">
      <c r="A34" s="36">
        <v>17</v>
      </c>
      <c r="B34" s="37" t="s">
        <v>31</v>
      </c>
      <c r="C34" s="68" t="s">
        <v>52</v>
      </c>
      <c r="D34" s="31"/>
      <c r="E34" s="31"/>
      <c r="F34" s="32"/>
      <c r="G34" s="32"/>
      <c r="H34" s="32"/>
      <c r="I34" s="32"/>
      <c r="J34" s="32"/>
      <c r="K34" s="32"/>
      <c r="L34" s="32"/>
      <c r="M34" s="32">
        <v>30</v>
      </c>
      <c r="N34" s="32"/>
      <c r="O34" s="32"/>
      <c r="P34" s="32"/>
      <c r="Q34" s="32"/>
      <c r="R34" s="32">
        <f t="shared" si="1"/>
        <v>30</v>
      </c>
      <c r="S34" s="32">
        <f t="shared" si="2"/>
        <v>30</v>
      </c>
      <c r="T34" s="33" t="s">
        <v>46</v>
      </c>
      <c r="U34" s="34">
        <v>1</v>
      </c>
      <c r="V34" s="31"/>
      <c r="W34" s="31"/>
      <c r="X34" s="31"/>
      <c r="Y34" s="31"/>
      <c r="Z34" s="31"/>
      <c r="AA34" s="31"/>
      <c r="AB34" s="31"/>
      <c r="AC34" s="31"/>
      <c r="AD34" s="32"/>
      <c r="AE34" s="32">
        <v>30</v>
      </c>
      <c r="AF34" s="32"/>
      <c r="AG34" s="32"/>
      <c r="AH34" s="32"/>
      <c r="AI34" s="32"/>
      <c r="AJ34" s="32">
        <f t="shared" si="4"/>
        <v>30</v>
      </c>
      <c r="AK34" s="32">
        <f t="shared" si="5"/>
        <v>30</v>
      </c>
      <c r="AL34" s="33" t="s">
        <v>46</v>
      </c>
      <c r="AM34" s="34">
        <v>1</v>
      </c>
      <c r="AN34" s="32">
        <f t="shared" si="0"/>
        <v>60</v>
      </c>
      <c r="AO34" s="34">
        <f t="shared" si="3"/>
        <v>2</v>
      </c>
    </row>
    <row r="35" spans="1:41" ht="15" customHeight="1">
      <c r="A35" s="36">
        <v>18</v>
      </c>
      <c r="B35" s="37" t="s">
        <v>31</v>
      </c>
      <c r="C35" s="68" t="s">
        <v>73</v>
      </c>
      <c r="D35" s="31">
        <v>20</v>
      </c>
      <c r="E35" s="31">
        <v>10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>
        <v>20</v>
      </c>
      <c r="R35" s="32">
        <f t="shared" si="1"/>
        <v>30</v>
      </c>
      <c r="S35" s="32">
        <f t="shared" si="2"/>
        <v>50</v>
      </c>
      <c r="T35" s="33" t="s">
        <v>46</v>
      </c>
      <c r="U35" s="34">
        <v>2</v>
      </c>
      <c r="V35" s="31"/>
      <c r="W35" s="31"/>
      <c r="X35" s="31"/>
      <c r="Y35" s="31"/>
      <c r="Z35" s="31"/>
      <c r="AA35" s="31"/>
      <c r="AB35" s="31"/>
      <c r="AC35" s="31"/>
      <c r="AD35" s="32"/>
      <c r="AE35" s="32"/>
      <c r="AF35" s="32"/>
      <c r="AG35" s="32"/>
      <c r="AH35" s="32"/>
      <c r="AI35" s="32"/>
      <c r="AJ35" s="32">
        <f t="shared" si="4"/>
        <v>0</v>
      </c>
      <c r="AK35" s="32">
        <f t="shared" si="5"/>
        <v>0</v>
      </c>
      <c r="AL35" s="33"/>
      <c r="AM35" s="34"/>
      <c r="AN35" s="32">
        <f t="shared" si="0"/>
        <v>50</v>
      </c>
      <c r="AO35" s="34">
        <f t="shared" si="3"/>
        <v>2</v>
      </c>
    </row>
    <row r="36" spans="1:41" ht="15" customHeight="1">
      <c r="A36" s="36">
        <v>19</v>
      </c>
      <c r="B36" s="37" t="s">
        <v>31</v>
      </c>
      <c r="C36" s="68" t="s">
        <v>53</v>
      </c>
      <c r="D36" s="31">
        <v>25</v>
      </c>
      <c r="E36" s="31">
        <v>20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>
        <v>15</v>
      </c>
      <c r="R36" s="32">
        <f t="shared" si="1"/>
        <v>45</v>
      </c>
      <c r="S36" s="32">
        <f t="shared" si="2"/>
        <v>60</v>
      </c>
      <c r="T36" s="33" t="s">
        <v>46</v>
      </c>
      <c r="U36" s="34">
        <v>2.5</v>
      </c>
      <c r="V36" s="31"/>
      <c r="W36" s="31"/>
      <c r="X36" s="31"/>
      <c r="Y36" s="31"/>
      <c r="Z36" s="31"/>
      <c r="AA36" s="31"/>
      <c r="AB36" s="31"/>
      <c r="AC36" s="31"/>
      <c r="AD36" s="32"/>
      <c r="AE36" s="32"/>
      <c r="AF36" s="32"/>
      <c r="AG36" s="32"/>
      <c r="AH36" s="32"/>
      <c r="AI36" s="32"/>
      <c r="AJ36" s="32">
        <f t="shared" si="4"/>
        <v>0</v>
      </c>
      <c r="AK36" s="32">
        <f t="shared" si="5"/>
        <v>0</v>
      </c>
      <c r="AL36" s="33"/>
      <c r="AM36" s="34"/>
      <c r="AN36" s="32">
        <f t="shared" si="0"/>
        <v>60</v>
      </c>
      <c r="AO36" s="34">
        <f t="shared" si="3"/>
        <v>2.5</v>
      </c>
    </row>
    <row r="37" spans="1:41" ht="15" customHeight="1">
      <c r="A37" s="36">
        <v>20</v>
      </c>
      <c r="B37" s="37" t="s">
        <v>31</v>
      </c>
      <c r="C37" s="68" t="s">
        <v>54</v>
      </c>
      <c r="D37" s="31">
        <v>25</v>
      </c>
      <c r="E37" s="31">
        <v>10</v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>
        <v>15</v>
      </c>
      <c r="R37" s="32">
        <f t="shared" si="1"/>
        <v>35</v>
      </c>
      <c r="S37" s="32">
        <f t="shared" si="2"/>
        <v>50</v>
      </c>
      <c r="T37" s="33" t="s">
        <v>46</v>
      </c>
      <c r="U37" s="34">
        <v>2</v>
      </c>
      <c r="V37" s="31"/>
      <c r="W37" s="31"/>
      <c r="X37" s="31"/>
      <c r="Y37" s="31"/>
      <c r="Z37" s="31"/>
      <c r="AA37" s="31"/>
      <c r="AB37" s="31"/>
      <c r="AC37" s="31"/>
      <c r="AD37" s="32"/>
      <c r="AE37" s="32"/>
      <c r="AF37" s="32"/>
      <c r="AG37" s="32"/>
      <c r="AH37" s="32"/>
      <c r="AI37" s="32"/>
      <c r="AJ37" s="32">
        <f t="shared" si="4"/>
        <v>0</v>
      </c>
      <c r="AK37" s="32">
        <f t="shared" si="5"/>
        <v>0</v>
      </c>
      <c r="AL37" s="33"/>
      <c r="AM37" s="34"/>
      <c r="AN37" s="32">
        <f t="shared" si="0"/>
        <v>50</v>
      </c>
      <c r="AO37" s="34">
        <f t="shared" si="3"/>
        <v>2</v>
      </c>
    </row>
    <row r="38" spans="1:41" ht="15" customHeight="1">
      <c r="A38" s="36">
        <v>21</v>
      </c>
      <c r="B38" s="37" t="s">
        <v>31</v>
      </c>
      <c r="C38" s="68" t="s">
        <v>55</v>
      </c>
      <c r="D38" s="31">
        <v>20</v>
      </c>
      <c r="E38" s="31">
        <v>25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>
        <v>15</v>
      </c>
      <c r="R38" s="32">
        <f t="shared" si="1"/>
        <v>45</v>
      </c>
      <c r="S38" s="32">
        <f t="shared" si="2"/>
        <v>60</v>
      </c>
      <c r="T38" s="33" t="s">
        <v>46</v>
      </c>
      <c r="U38" s="34">
        <v>2.5</v>
      </c>
      <c r="V38" s="31"/>
      <c r="W38" s="31"/>
      <c r="X38" s="31"/>
      <c r="Y38" s="31"/>
      <c r="Z38" s="31"/>
      <c r="AA38" s="31"/>
      <c r="AB38" s="31"/>
      <c r="AC38" s="31"/>
      <c r="AD38" s="32"/>
      <c r="AE38" s="32"/>
      <c r="AF38" s="32"/>
      <c r="AG38" s="32"/>
      <c r="AH38" s="32"/>
      <c r="AI38" s="32"/>
      <c r="AJ38" s="32">
        <f t="shared" si="4"/>
        <v>0</v>
      </c>
      <c r="AK38" s="32">
        <f t="shared" si="5"/>
        <v>0</v>
      </c>
      <c r="AL38" s="33"/>
      <c r="AM38" s="34"/>
      <c r="AN38" s="32">
        <f t="shared" si="0"/>
        <v>60</v>
      </c>
      <c r="AO38" s="34">
        <f t="shared" si="3"/>
        <v>2.5</v>
      </c>
    </row>
    <row r="39" spans="1:41" ht="15.75" customHeight="1">
      <c r="A39" s="36">
        <v>23</v>
      </c>
      <c r="B39" s="37" t="s">
        <v>31</v>
      </c>
      <c r="C39" s="68" t="s">
        <v>56</v>
      </c>
      <c r="D39" s="31">
        <v>15</v>
      </c>
      <c r="E39" s="31">
        <v>10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>
        <v>25</v>
      </c>
      <c r="R39" s="32">
        <f t="shared" si="1"/>
        <v>25</v>
      </c>
      <c r="S39" s="32">
        <f t="shared" si="2"/>
        <v>50</v>
      </c>
      <c r="T39" s="33" t="s">
        <v>46</v>
      </c>
      <c r="U39" s="34">
        <v>2</v>
      </c>
      <c r="V39" s="31">
        <v>15</v>
      </c>
      <c r="W39" s="31"/>
      <c r="X39" s="31"/>
      <c r="Y39" s="31"/>
      <c r="Z39" s="31"/>
      <c r="AA39" s="31"/>
      <c r="AB39" s="31"/>
      <c r="AC39" s="31"/>
      <c r="AD39" s="32"/>
      <c r="AE39" s="32"/>
      <c r="AF39" s="32"/>
      <c r="AG39" s="32"/>
      <c r="AH39" s="32"/>
      <c r="AI39" s="32">
        <v>15</v>
      </c>
      <c r="AJ39" s="32">
        <f t="shared" si="4"/>
        <v>15</v>
      </c>
      <c r="AK39" s="32">
        <f t="shared" si="5"/>
        <v>30</v>
      </c>
      <c r="AL39" s="33" t="s">
        <v>46</v>
      </c>
      <c r="AM39" s="34">
        <v>1</v>
      </c>
      <c r="AN39" s="32">
        <f t="shared" si="0"/>
        <v>80</v>
      </c>
      <c r="AO39" s="34">
        <f t="shared" si="3"/>
        <v>3</v>
      </c>
    </row>
    <row r="40" spans="1:44" s="40" customFormat="1" ht="15.75" customHeight="1" thickBot="1">
      <c r="A40" s="77">
        <v>22</v>
      </c>
      <c r="B40" s="78" t="s">
        <v>31</v>
      </c>
      <c r="C40" s="69" t="s">
        <v>71</v>
      </c>
      <c r="D40" s="31"/>
      <c r="E40" s="31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>
        <f t="shared" si="1"/>
        <v>0</v>
      </c>
      <c r="S40" s="32">
        <f t="shared" si="2"/>
        <v>0</v>
      </c>
      <c r="T40" s="33"/>
      <c r="U40" s="34"/>
      <c r="V40" s="31"/>
      <c r="W40" s="31"/>
      <c r="X40" s="31"/>
      <c r="Y40" s="31"/>
      <c r="Z40" s="31"/>
      <c r="AA40" s="31"/>
      <c r="AB40" s="31"/>
      <c r="AC40" s="31"/>
      <c r="AD40" s="32"/>
      <c r="AE40" s="32"/>
      <c r="AF40" s="32"/>
      <c r="AG40" s="32">
        <v>15</v>
      </c>
      <c r="AH40" s="32"/>
      <c r="AI40" s="32"/>
      <c r="AJ40" s="32">
        <f t="shared" si="4"/>
        <v>15</v>
      </c>
      <c r="AK40" s="32">
        <f t="shared" si="5"/>
        <v>15</v>
      </c>
      <c r="AL40" s="33"/>
      <c r="AM40" s="34"/>
      <c r="AN40" s="32">
        <f t="shared" si="0"/>
        <v>15</v>
      </c>
      <c r="AO40" s="79">
        <f t="shared" si="3"/>
        <v>0</v>
      </c>
      <c r="AP40" s="30"/>
      <c r="AQ40" s="30"/>
      <c r="AR40" s="30"/>
    </row>
    <row r="41" spans="1:41" ht="15" customHeight="1" thickBot="1">
      <c r="A41" s="97" t="s">
        <v>3</v>
      </c>
      <c r="B41" s="98"/>
      <c r="C41" s="99"/>
      <c r="D41" s="62">
        <f>SUM(D18:D40)</f>
        <v>280</v>
      </c>
      <c r="E41" s="62">
        <f aca="true" t="shared" si="6" ref="E41:S41">SUM(E18:E40)</f>
        <v>155</v>
      </c>
      <c r="F41" s="62">
        <f t="shared" si="6"/>
        <v>0</v>
      </c>
      <c r="G41" s="62">
        <f t="shared" si="6"/>
        <v>0</v>
      </c>
      <c r="H41" s="62">
        <f t="shared" si="6"/>
        <v>95</v>
      </c>
      <c r="I41" s="62">
        <f t="shared" si="6"/>
        <v>20</v>
      </c>
      <c r="J41" s="62">
        <f t="shared" si="6"/>
        <v>0</v>
      </c>
      <c r="K41" s="62">
        <f t="shared" si="6"/>
        <v>0</v>
      </c>
      <c r="L41" s="62">
        <f t="shared" si="6"/>
        <v>0</v>
      </c>
      <c r="M41" s="62">
        <f t="shared" si="6"/>
        <v>30</v>
      </c>
      <c r="N41" s="62">
        <f t="shared" si="6"/>
        <v>0</v>
      </c>
      <c r="O41" s="62">
        <f t="shared" si="6"/>
        <v>0</v>
      </c>
      <c r="P41" s="62">
        <f t="shared" si="6"/>
        <v>0</v>
      </c>
      <c r="Q41" s="62">
        <f t="shared" si="6"/>
        <v>200</v>
      </c>
      <c r="R41" s="62">
        <f t="shared" si="6"/>
        <v>580</v>
      </c>
      <c r="S41" s="62">
        <f t="shared" si="6"/>
        <v>780</v>
      </c>
      <c r="T41" s="62"/>
      <c r="U41" s="62">
        <f aca="true" t="shared" si="7" ref="U41:AF41">SUM(U18:U40)</f>
        <v>30</v>
      </c>
      <c r="V41" s="62">
        <f t="shared" si="7"/>
        <v>242</v>
      </c>
      <c r="W41" s="62">
        <f t="shared" si="7"/>
        <v>15</v>
      </c>
      <c r="X41" s="62">
        <f t="shared" si="7"/>
        <v>0</v>
      </c>
      <c r="Y41" s="62">
        <f t="shared" si="7"/>
        <v>40</v>
      </c>
      <c r="Z41" s="62">
        <f t="shared" si="7"/>
        <v>110</v>
      </c>
      <c r="AA41" s="62">
        <f t="shared" si="7"/>
        <v>0</v>
      </c>
      <c r="AB41" s="62">
        <f t="shared" si="7"/>
        <v>20</v>
      </c>
      <c r="AC41" s="62">
        <f t="shared" si="7"/>
        <v>115</v>
      </c>
      <c r="AD41" s="62">
        <f t="shared" si="7"/>
        <v>0</v>
      </c>
      <c r="AE41" s="62">
        <f t="shared" si="7"/>
        <v>30</v>
      </c>
      <c r="AF41" s="62">
        <f t="shared" si="7"/>
        <v>0</v>
      </c>
      <c r="AG41" s="62">
        <v>15</v>
      </c>
      <c r="AH41" s="62">
        <f>SUM(AH18:AH40)</f>
        <v>120</v>
      </c>
      <c r="AI41" s="62">
        <f>SUM(AI18:AI40)</f>
        <v>145</v>
      </c>
      <c r="AJ41" s="62">
        <f>SUM(AJ18:AJ40)</f>
        <v>587</v>
      </c>
      <c r="AK41" s="62">
        <f>SUM(AK18:AK40)</f>
        <v>852</v>
      </c>
      <c r="AL41" s="62"/>
      <c r="AM41" s="62">
        <f>SUM(AM18:AM40)</f>
        <v>30</v>
      </c>
      <c r="AN41" s="72">
        <f>SUM(S41,AK41)</f>
        <v>1632</v>
      </c>
      <c r="AO41" s="72">
        <f>SUM(AO18:AO40)</f>
        <v>60</v>
      </c>
    </row>
    <row r="42" spans="1:44" s="42" customFormat="1" ht="12.75">
      <c r="A42" s="30"/>
      <c r="B42" s="30"/>
      <c r="C42" s="53" t="s">
        <v>37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</row>
    <row r="43" spans="1:44" s="42" customFormat="1" ht="12.75">
      <c r="A43" s="30"/>
      <c r="B43" s="30"/>
      <c r="C43" s="53" t="s">
        <v>38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</row>
    <row r="44" spans="1:44" s="42" customFormat="1" ht="12.75">
      <c r="A44" s="30"/>
      <c r="B44" s="30"/>
      <c r="C44" s="53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</row>
    <row r="45" spans="1:44" s="42" customFormat="1" ht="12.75">
      <c r="A45" s="30"/>
      <c r="B45" s="30"/>
      <c r="C45" s="53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</row>
    <row r="46" spans="1:44" s="42" customFormat="1" ht="12.75">
      <c r="A46" s="30"/>
      <c r="B46" s="30"/>
      <c r="C46" s="53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80" t="s">
        <v>58</v>
      </c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</row>
    <row r="47" spans="1:44" s="42" customFormat="1" ht="12.75">
      <c r="A47" s="30"/>
      <c r="B47" s="30"/>
      <c r="C47" s="53" t="s">
        <v>4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 t="s">
        <v>4</v>
      </c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87" t="s">
        <v>4</v>
      </c>
      <c r="AG47" s="87"/>
      <c r="AH47" s="87"/>
      <c r="AI47" s="87"/>
      <c r="AJ47" s="87"/>
      <c r="AK47" s="87"/>
      <c r="AL47" s="87"/>
      <c r="AM47" s="30"/>
      <c r="AN47" s="30"/>
      <c r="AO47" s="30"/>
      <c r="AP47" s="30"/>
      <c r="AQ47" s="30"/>
      <c r="AR47" s="30"/>
    </row>
    <row r="48" spans="1:44" s="42" customFormat="1" ht="12.75">
      <c r="A48" s="30"/>
      <c r="B48" s="30"/>
      <c r="C48" s="73" t="s">
        <v>9</v>
      </c>
      <c r="D48" s="30"/>
      <c r="E48" s="30"/>
      <c r="F48" s="30"/>
      <c r="G48" s="30"/>
      <c r="H48" s="30"/>
      <c r="I48" s="30"/>
      <c r="J48" s="30"/>
      <c r="K48" s="30"/>
      <c r="L48" s="30"/>
      <c r="M48" s="53"/>
      <c r="N48" s="30"/>
      <c r="O48" s="87" t="s">
        <v>5</v>
      </c>
      <c r="P48" s="87"/>
      <c r="Q48" s="87"/>
      <c r="R48" s="87"/>
      <c r="S48" s="87"/>
      <c r="T48" s="87"/>
      <c r="U48" s="87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87" t="s">
        <v>6</v>
      </c>
      <c r="AG48" s="87"/>
      <c r="AH48" s="87"/>
      <c r="AI48" s="87"/>
      <c r="AJ48" s="87"/>
      <c r="AK48" s="87"/>
      <c r="AL48" s="87"/>
      <c r="AM48" s="30"/>
      <c r="AN48" s="30"/>
      <c r="AO48" s="30"/>
      <c r="AP48" s="30"/>
      <c r="AQ48" s="30"/>
      <c r="AR48" s="30"/>
    </row>
    <row r="49" spans="1:44" s="42" customFormat="1" ht="12.75">
      <c r="A49" s="30"/>
      <c r="B49" s="30"/>
      <c r="C49" s="53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</row>
    <row r="50" spans="1:44" s="42" customFormat="1" ht="12.75">
      <c r="A50" s="30"/>
      <c r="B50" s="30"/>
      <c r="C50" s="53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</row>
    <row r="51" spans="1:44" s="42" customFormat="1" ht="12.75">
      <c r="A51" s="30"/>
      <c r="B51" s="30"/>
      <c r="C51" s="53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</row>
    <row r="52" spans="1:44" s="42" customFormat="1" ht="12.75">
      <c r="A52" s="30"/>
      <c r="B52" s="30"/>
      <c r="C52" s="53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</row>
    <row r="53" spans="1:44" s="42" customFormat="1" ht="12.75">
      <c r="A53" s="30"/>
      <c r="B53" s="30"/>
      <c r="C53" s="53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</row>
    <row r="54" spans="1:44" s="42" customFormat="1" ht="12.75">
      <c r="A54" s="30"/>
      <c r="B54" s="30"/>
      <c r="C54" s="53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</row>
    <row r="55" spans="1:44" s="42" customFormat="1" ht="12.75">
      <c r="A55" s="30"/>
      <c r="B55" s="30"/>
      <c r="C55" s="53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</row>
    <row r="56" spans="1:44" s="42" customFormat="1" ht="12.75">
      <c r="A56" s="30"/>
      <c r="B56" s="30"/>
      <c r="C56" s="53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</row>
    <row r="57" spans="1:44" s="42" customFormat="1" ht="12.75">
      <c r="A57" s="30"/>
      <c r="B57" s="30"/>
      <c r="C57" s="53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</row>
    <row r="58" spans="1:44" s="42" customFormat="1" ht="12.75">
      <c r="A58" s="30"/>
      <c r="B58" s="30"/>
      <c r="C58" s="53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</row>
    <row r="59" spans="1:44" s="42" customFormat="1" ht="12.75">
      <c r="A59" s="30"/>
      <c r="B59" s="30"/>
      <c r="C59" s="53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</row>
    <row r="60" spans="1:44" s="42" customFormat="1" ht="12.75">
      <c r="A60" s="30"/>
      <c r="B60" s="30"/>
      <c r="C60" s="53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</row>
    <row r="61" spans="1:44" s="42" customFormat="1" ht="12.75">
      <c r="A61" s="30"/>
      <c r="B61" s="30"/>
      <c r="C61" s="53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</row>
  </sheetData>
  <sheetProtection/>
  <mergeCells count="14">
    <mergeCell ref="AJ2:AN2"/>
    <mergeCell ref="AJ4:AN4"/>
    <mergeCell ref="D16:U16"/>
    <mergeCell ref="V16:AM16"/>
    <mergeCell ref="A41:C41"/>
    <mergeCell ref="AN16:AN17"/>
    <mergeCell ref="N7:V7"/>
    <mergeCell ref="AO16:AO17"/>
    <mergeCell ref="A6:AO6"/>
    <mergeCell ref="O48:U48"/>
    <mergeCell ref="AF47:AL47"/>
    <mergeCell ref="AF48:AL48"/>
    <mergeCell ref="A16:A17"/>
    <mergeCell ref="C16:C17"/>
  </mergeCells>
  <dataValidations count="1">
    <dataValidation type="list" allowBlank="1" showInputMessage="1" showErrorMessage="1" sqref="B18:B40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49" r:id="rId4"/>
  <headerFooter alignWithMargins="0">
    <oddHeader>&amp;C
</oddHeader>
    <oddFooter>&amp;R&amp;P/&amp;N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53"/>
  <sheetViews>
    <sheetView showZeros="0" zoomScaleSheetLayoutView="100" zoomScalePageLayoutView="25" workbookViewId="0" topLeftCell="E1">
      <selection activeCell="AJ2" sqref="AJ2:AN2"/>
    </sheetView>
  </sheetViews>
  <sheetFormatPr defaultColWidth="9.140625" defaultRowHeight="12.75"/>
  <cols>
    <col min="1" max="1" width="4.28125" style="30" customWidth="1"/>
    <col min="2" max="2" width="13.28125" style="30" customWidth="1"/>
    <col min="3" max="3" width="36.421875" style="53" customWidth="1"/>
    <col min="4" max="4" width="6.421875" style="30" customWidth="1"/>
    <col min="5" max="10" width="5.7109375" style="30" customWidth="1"/>
    <col min="11" max="11" width="6.28125" style="30" customWidth="1"/>
    <col min="12" max="16" width="5.7109375" style="30" customWidth="1"/>
    <col min="17" max="17" width="6.28125" style="30" customWidth="1"/>
    <col min="18" max="18" width="7.00390625" style="30" customWidth="1"/>
    <col min="19" max="19" width="7.140625" style="30" customWidth="1"/>
    <col min="20" max="20" width="5.7109375" style="30" customWidth="1"/>
    <col min="21" max="21" width="7.00390625" style="30" customWidth="1"/>
    <col min="22" max="28" width="5.7109375" style="30" customWidth="1"/>
    <col min="29" max="29" width="7.140625" style="30" customWidth="1"/>
    <col min="30" max="33" width="5.7109375" style="30" customWidth="1"/>
    <col min="34" max="34" width="6.421875" style="30" customWidth="1"/>
    <col min="35" max="35" width="5.7109375" style="30" customWidth="1"/>
    <col min="36" max="36" width="6.28125" style="30" customWidth="1"/>
    <col min="37" max="37" width="7.140625" style="30" customWidth="1"/>
    <col min="38" max="39" width="5.7109375" style="30" customWidth="1"/>
    <col min="40" max="40" width="7.421875" style="30" customWidth="1"/>
    <col min="41" max="41" width="5.7109375" style="30" customWidth="1"/>
    <col min="42" max="44" width="9.140625" style="30" customWidth="1"/>
    <col min="45" max="16384" width="9.140625" style="6" customWidth="1"/>
  </cols>
  <sheetData>
    <row r="1" spans="1:44" s="42" customFormat="1" ht="12.75">
      <c r="A1" s="30"/>
      <c r="B1" s="30"/>
      <c r="C1" s="53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54" t="s">
        <v>93</v>
      </c>
      <c r="AK1" s="54"/>
      <c r="AL1" s="54"/>
      <c r="AM1" s="54"/>
      <c r="AN1" s="54"/>
      <c r="AO1" s="30"/>
      <c r="AP1" s="30"/>
      <c r="AQ1" s="30"/>
      <c r="AR1" s="30"/>
    </row>
    <row r="2" spans="1:44" s="42" customFormat="1" ht="12.75">
      <c r="A2" s="30"/>
      <c r="B2" s="30"/>
      <c r="C2" s="53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92" t="s">
        <v>95</v>
      </c>
      <c r="AK2" s="92"/>
      <c r="AL2" s="92"/>
      <c r="AM2" s="92"/>
      <c r="AN2" s="92"/>
      <c r="AO2" s="30"/>
      <c r="AP2" s="30"/>
      <c r="AQ2" s="30"/>
      <c r="AR2" s="30"/>
    </row>
    <row r="3" spans="1:44" s="42" customFormat="1" ht="12.75">
      <c r="A3" s="30"/>
      <c r="B3" s="30"/>
      <c r="C3" s="53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54"/>
      <c r="AK3" s="54"/>
      <c r="AL3" s="54"/>
      <c r="AM3" s="54"/>
      <c r="AN3" s="54"/>
      <c r="AO3" s="30"/>
      <c r="AP3" s="30"/>
      <c r="AQ3" s="30"/>
      <c r="AR3" s="30"/>
    </row>
    <row r="4" spans="1:44" s="42" customFormat="1" ht="12.75">
      <c r="A4" s="30"/>
      <c r="B4" s="30"/>
      <c r="C4" s="53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92"/>
      <c r="AK4" s="92"/>
      <c r="AL4" s="92"/>
      <c r="AM4" s="92"/>
      <c r="AN4" s="92"/>
      <c r="AO4" s="30"/>
      <c r="AP4" s="30"/>
      <c r="AQ4" s="30"/>
      <c r="AR4" s="30"/>
    </row>
    <row r="5" spans="1:44" s="42" customFormat="1" ht="12.75">
      <c r="A5" s="30"/>
      <c r="B5" s="30"/>
      <c r="C5" s="53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</row>
    <row r="6" spans="1:44" s="45" customFormat="1" ht="19.5" customHeight="1">
      <c r="A6" s="105" t="s">
        <v>90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64"/>
      <c r="AQ6" s="64"/>
      <c r="AR6" s="64"/>
    </row>
    <row r="7" spans="1:44" s="45" customFormat="1" ht="19.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86" t="s">
        <v>92</v>
      </c>
      <c r="O7" s="86"/>
      <c r="P7" s="86"/>
      <c r="Q7" s="86"/>
      <c r="R7" s="86"/>
      <c r="S7" s="86"/>
      <c r="T7" s="86"/>
      <c r="U7" s="86"/>
      <c r="V7" s="86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64"/>
      <c r="AQ7" s="64"/>
      <c r="AR7" s="64"/>
    </row>
    <row r="8" spans="1:44" s="42" customFormat="1" ht="12.75">
      <c r="A8" s="30"/>
      <c r="B8" s="30"/>
      <c r="C8" s="53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</row>
    <row r="9" spans="1:44" s="46" customFormat="1" ht="15" customHeight="1">
      <c r="A9" s="56" t="s">
        <v>15</v>
      </c>
      <c r="B9" s="56"/>
      <c r="C9" s="57" t="s">
        <v>59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</row>
    <row r="10" spans="1:44" s="46" customFormat="1" ht="15" customHeight="1">
      <c r="A10" s="56" t="s">
        <v>18</v>
      </c>
      <c r="B10" s="56"/>
      <c r="C10" s="57" t="s">
        <v>70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</row>
    <row r="11" spans="1:44" s="46" customFormat="1" ht="15" customHeight="1">
      <c r="A11" s="56" t="s">
        <v>16</v>
      </c>
      <c r="B11" s="56"/>
      <c r="C11" s="57">
        <v>2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</row>
    <row r="12" spans="1:44" s="46" customFormat="1" ht="15" customHeight="1">
      <c r="A12" s="56" t="s">
        <v>17</v>
      </c>
      <c r="B12" s="56"/>
      <c r="C12" s="57" t="s">
        <v>60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</row>
    <row r="13" spans="1:44" s="42" customFormat="1" ht="15" customHeight="1">
      <c r="A13" s="30"/>
      <c r="B13" s="30"/>
      <c r="C13" s="53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</row>
    <row r="14" spans="1:44" s="42" customFormat="1" ht="12.75">
      <c r="A14" s="30"/>
      <c r="B14" s="30"/>
      <c r="C14" s="53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</row>
    <row r="15" spans="1:44" s="42" customFormat="1" ht="13.5" thickBot="1">
      <c r="A15" s="30"/>
      <c r="B15" s="30"/>
      <c r="C15" s="53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</row>
    <row r="16" spans="1:41" ht="13.5" customHeight="1" thickBot="1">
      <c r="A16" s="88" t="s">
        <v>8</v>
      </c>
      <c r="B16" s="65"/>
      <c r="C16" s="90" t="s">
        <v>7</v>
      </c>
      <c r="D16" s="96" t="s">
        <v>11</v>
      </c>
      <c r="E16" s="93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5"/>
      <c r="V16" s="96" t="s">
        <v>12</v>
      </c>
      <c r="W16" s="93"/>
      <c r="X16" s="93"/>
      <c r="Y16" s="93"/>
      <c r="Z16" s="93"/>
      <c r="AA16" s="93"/>
      <c r="AB16" s="93"/>
      <c r="AC16" s="93"/>
      <c r="AD16" s="94"/>
      <c r="AE16" s="94"/>
      <c r="AF16" s="94"/>
      <c r="AG16" s="94"/>
      <c r="AH16" s="94"/>
      <c r="AI16" s="94"/>
      <c r="AJ16" s="94"/>
      <c r="AK16" s="94"/>
      <c r="AL16" s="94"/>
      <c r="AM16" s="95"/>
      <c r="AN16" s="100" t="s">
        <v>13</v>
      </c>
      <c r="AO16" s="84" t="s">
        <v>14</v>
      </c>
    </row>
    <row r="17" spans="1:41" ht="232.5">
      <c r="A17" s="89"/>
      <c r="B17" s="66" t="s">
        <v>30</v>
      </c>
      <c r="C17" s="91"/>
      <c r="D17" s="67" t="s">
        <v>19</v>
      </c>
      <c r="E17" s="61" t="s">
        <v>20</v>
      </c>
      <c r="F17" s="58" t="s">
        <v>21</v>
      </c>
      <c r="G17" s="58" t="s">
        <v>22</v>
      </c>
      <c r="H17" s="58" t="s">
        <v>23</v>
      </c>
      <c r="I17" s="58" t="s">
        <v>24</v>
      </c>
      <c r="J17" s="58" t="s">
        <v>25</v>
      </c>
      <c r="K17" s="58" t="s">
        <v>34</v>
      </c>
      <c r="L17" s="58" t="s">
        <v>35</v>
      </c>
      <c r="M17" s="58" t="s">
        <v>26</v>
      </c>
      <c r="N17" s="58" t="s">
        <v>32</v>
      </c>
      <c r="O17" s="58" t="s">
        <v>29</v>
      </c>
      <c r="P17" s="58" t="s">
        <v>27</v>
      </c>
      <c r="Q17" s="58" t="s">
        <v>0</v>
      </c>
      <c r="R17" s="58" t="s">
        <v>28</v>
      </c>
      <c r="S17" s="58" t="s">
        <v>10</v>
      </c>
      <c r="T17" s="58" t="s">
        <v>1</v>
      </c>
      <c r="U17" s="60" t="s">
        <v>2</v>
      </c>
      <c r="V17" s="61" t="s">
        <v>19</v>
      </c>
      <c r="W17" s="61" t="s">
        <v>20</v>
      </c>
      <c r="X17" s="61" t="s">
        <v>21</v>
      </c>
      <c r="Y17" s="61" t="s">
        <v>22</v>
      </c>
      <c r="Z17" s="61" t="s">
        <v>23</v>
      </c>
      <c r="AA17" s="61" t="s">
        <v>24</v>
      </c>
      <c r="AB17" s="61" t="s">
        <v>25</v>
      </c>
      <c r="AC17" s="58" t="s">
        <v>36</v>
      </c>
      <c r="AD17" s="58" t="s">
        <v>35</v>
      </c>
      <c r="AE17" s="58" t="s">
        <v>26</v>
      </c>
      <c r="AF17" s="58" t="s">
        <v>32</v>
      </c>
      <c r="AG17" s="58" t="s">
        <v>29</v>
      </c>
      <c r="AH17" s="58" t="s">
        <v>27</v>
      </c>
      <c r="AI17" s="58" t="s">
        <v>0</v>
      </c>
      <c r="AJ17" s="58" t="s">
        <v>28</v>
      </c>
      <c r="AK17" s="58" t="s">
        <v>10</v>
      </c>
      <c r="AL17" s="58" t="s">
        <v>1</v>
      </c>
      <c r="AM17" s="60" t="s">
        <v>2</v>
      </c>
      <c r="AN17" s="101"/>
      <c r="AO17" s="85"/>
    </row>
    <row r="18" spans="1:75" s="18" customFormat="1" ht="22.5" customHeight="1">
      <c r="A18" s="36">
        <v>1</v>
      </c>
      <c r="B18" s="37" t="s">
        <v>31</v>
      </c>
      <c r="C18" s="68" t="s">
        <v>75</v>
      </c>
      <c r="D18" s="39">
        <v>25</v>
      </c>
      <c r="E18" s="31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>
        <v>10</v>
      </c>
      <c r="R18" s="32">
        <f>SUM(D18:O18)</f>
        <v>25</v>
      </c>
      <c r="S18" s="32">
        <f>SUM(D18:Q18)</f>
        <v>35</v>
      </c>
      <c r="T18" s="33" t="s">
        <v>46</v>
      </c>
      <c r="U18" s="34">
        <v>1.5</v>
      </c>
      <c r="V18" s="31"/>
      <c r="W18" s="31"/>
      <c r="X18" s="31"/>
      <c r="Y18" s="31"/>
      <c r="Z18" s="31"/>
      <c r="AA18" s="31"/>
      <c r="AB18" s="31"/>
      <c r="AC18" s="31"/>
      <c r="AD18" s="32"/>
      <c r="AE18" s="32"/>
      <c r="AF18" s="32"/>
      <c r="AG18" s="32"/>
      <c r="AH18" s="32"/>
      <c r="AI18" s="32"/>
      <c r="AJ18" s="32">
        <f>SUM(V18:AG18)</f>
        <v>0</v>
      </c>
      <c r="AK18" s="32">
        <f>SUM(V18:AI18)</f>
        <v>0</v>
      </c>
      <c r="AL18" s="33"/>
      <c r="AM18" s="34"/>
      <c r="AN18" s="34">
        <f aca="true" t="shared" si="0" ref="AN18:AN25">AK18+S18</f>
        <v>35</v>
      </c>
      <c r="AO18" s="35">
        <f>SUM(U18,AM18)</f>
        <v>1.5</v>
      </c>
      <c r="AP18" s="30"/>
      <c r="AQ18" s="30"/>
      <c r="AR18" s="30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</row>
    <row r="19" spans="1:75" s="20" customFormat="1" ht="41.25" customHeight="1">
      <c r="A19" s="36">
        <v>2</v>
      </c>
      <c r="B19" s="37" t="s">
        <v>31</v>
      </c>
      <c r="C19" s="68" t="s">
        <v>78</v>
      </c>
      <c r="D19" s="31">
        <v>10</v>
      </c>
      <c r="E19" s="31">
        <v>10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>
        <v>10</v>
      </c>
      <c r="R19" s="32">
        <f aca="true" t="shared" si="1" ref="R19:R29">SUM(D19:O19)</f>
        <v>20</v>
      </c>
      <c r="S19" s="32">
        <f aca="true" t="shared" si="2" ref="S19:S29">SUM(D19:Q19)</f>
        <v>30</v>
      </c>
      <c r="T19" s="33" t="s">
        <v>46</v>
      </c>
      <c r="U19" s="34">
        <v>1</v>
      </c>
      <c r="V19" s="30"/>
      <c r="W19" s="31"/>
      <c r="X19" s="31"/>
      <c r="Y19" s="31"/>
      <c r="Z19" s="31"/>
      <c r="AA19" s="31"/>
      <c r="AB19" s="31"/>
      <c r="AC19" s="31"/>
      <c r="AD19" s="32"/>
      <c r="AE19" s="32"/>
      <c r="AF19" s="32"/>
      <c r="AG19" s="32"/>
      <c r="AH19" s="32"/>
      <c r="AI19" s="30"/>
      <c r="AJ19" s="32"/>
      <c r="AK19" s="32"/>
      <c r="AL19" s="33"/>
      <c r="AM19" s="34"/>
      <c r="AN19" s="34">
        <f t="shared" si="0"/>
        <v>30</v>
      </c>
      <c r="AO19" s="35">
        <f aca="true" t="shared" si="3" ref="AO19:AO29">SUM(U19,AM19)</f>
        <v>1</v>
      </c>
      <c r="AP19" s="30"/>
      <c r="AQ19" s="30"/>
      <c r="AR19" s="30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</row>
    <row r="20" spans="1:75" s="20" customFormat="1" ht="41.25" customHeight="1">
      <c r="A20" s="36">
        <v>3</v>
      </c>
      <c r="B20" s="37" t="s">
        <v>31</v>
      </c>
      <c r="C20" s="68" t="s">
        <v>88</v>
      </c>
      <c r="D20" s="39">
        <v>10</v>
      </c>
      <c r="E20" s="31">
        <v>10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>
        <v>5</v>
      </c>
      <c r="R20" s="32">
        <f t="shared" si="1"/>
        <v>20</v>
      </c>
      <c r="S20" s="32">
        <f t="shared" si="2"/>
        <v>25</v>
      </c>
      <c r="T20" s="33" t="s">
        <v>46</v>
      </c>
      <c r="U20" s="34">
        <v>1</v>
      </c>
      <c r="V20" s="31"/>
      <c r="W20" s="31"/>
      <c r="X20" s="31"/>
      <c r="Y20" s="31"/>
      <c r="Z20" s="31"/>
      <c r="AA20" s="31"/>
      <c r="AB20" s="31"/>
      <c r="AC20" s="31"/>
      <c r="AD20" s="32"/>
      <c r="AE20" s="32"/>
      <c r="AF20" s="32"/>
      <c r="AG20" s="32"/>
      <c r="AH20" s="32"/>
      <c r="AI20" s="32"/>
      <c r="AJ20" s="32"/>
      <c r="AK20" s="32"/>
      <c r="AL20" s="33"/>
      <c r="AM20" s="34"/>
      <c r="AN20" s="34">
        <v>25</v>
      </c>
      <c r="AO20" s="35">
        <v>1</v>
      </c>
      <c r="AP20" s="30"/>
      <c r="AQ20" s="30"/>
      <c r="AR20" s="30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</row>
    <row r="21" spans="1:75" s="20" customFormat="1" ht="41.25" customHeight="1">
      <c r="A21" s="36">
        <v>4</v>
      </c>
      <c r="B21" s="37" t="s">
        <v>31</v>
      </c>
      <c r="C21" s="68" t="s">
        <v>76</v>
      </c>
      <c r="D21" s="31">
        <v>15</v>
      </c>
      <c r="E21" s="31">
        <v>15</v>
      </c>
      <c r="F21" s="32"/>
      <c r="G21" s="32"/>
      <c r="H21" s="32"/>
      <c r="I21" s="32"/>
      <c r="J21" s="30"/>
      <c r="K21" s="32">
        <v>20</v>
      </c>
      <c r="L21" s="32"/>
      <c r="M21" s="32"/>
      <c r="N21" s="32"/>
      <c r="O21" s="32"/>
      <c r="P21" s="32"/>
      <c r="Q21" s="32">
        <v>10</v>
      </c>
      <c r="R21" s="32">
        <f t="shared" si="1"/>
        <v>50</v>
      </c>
      <c r="S21" s="32">
        <f t="shared" si="2"/>
        <v>60</v>
      </c>
      <c r="T21" s="33" t="s">
        <v>57</v>
      </c>
      <c r="U21" s="34">
        <v>2</v>
      </c>
      <c r="V21" s="31"/>
      <c r="W21" s="31"/>
      <c r="X21" s="31"/>
      <c r="Y21" s="31"/>
      <c r="Z21" s="31"/>
      <c r="AA21" s="31"/>
      <c r="AB21" s="31"/>
      <c r="AC21" s="31"/>
      <c r="AD21" s="32"/>
      <c r="AE21" s="32"/>
      <c r="AF21" s="32"/>
      <c r="AG21" s="32"/>
      <c r="AH21" s="32"/>
      <c r="AI21" s="30"/>
      <c r="AJ21" s="32"/>
      <c r="AK21" s="32"/>
      <c r="AL21" s="33"/>
      <c r="AM21" s="34"/>
      <c r="AN21" s="34">
        <f t="shared" si="0"/>
        <v>60</v>
      </c>
      <c r="AO21" s="35">
        <f t="shared" si="3"/>
        <v>2</v>
      </c>
      <c r="AP21" s="30"/>
      <c r="AQ21" s="30"/>
      <c r="AR21" s="30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</row>
    <row r="22" spans="1:75" s="20" customFormat="1" ht="72" customHeight="1">
      <c r="A22" s="36">
        <v>5</v>
      </c>
      <c r="B22" s="37" t="s">
        <v>33</v>
      </c>
      <c r="C22" s="68" t="s">
        <v>82</v>
      </c>
      <c r="D22" s="31">
        <v>10</v>
      </c>
      <c r="E22" s="31">
        <v>10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>
        <v>5</v>
      </c>
      <c r="R22" s="32">
        <f t="shared" si="1"/>
        <v>20</v>
      </c>
      <c r="S22" s="32">
        <f t="shared" si="2"/>
        <v>25</v>
      </c>
      <c r="T22" s="33" t="s">
        <v>46</v>
      </c>
      <c r="U22" s="34">
        <v>1</v>
      </c>
      <c r="V22" s="32"/>
      <c r="W22" s="32"/>
      <c r="X22" s="31"/>
      <c r="Y22" s="31"/>
      <c r="Z22" s="31"/>
      <c r="AA22" s="31"/>
      <c r="AB22" s="31"/>
      <c r="AC22" s="31"/>
      <c r="AD22" s="32"/>
      <c r="AE22" s="32"/>
      <c r="AF22" s="32"/>
      <c r="AG22" s="32"/>
      <c r="AH22" s="32"/>
      <c r="AI22" s="30"/>
      <c r="AJ22" s="32"/>
      <c r="AK22" s="32"/>
      <c r="AL22" s="33"/>
      <c r="AM22" s="34"/>
      <c r="AN22" s="34">
        <f t="shared" si="0"/>
        <v>25</v>
      </c>
      <c r="AO22" s="35">
        <f t="shared" si="3"/>
        <v>1</v>
      </c>
      <c r="AP22" s="30"/>
      <c r="AQ22" s="30"/>
      <c r="AR22" s="30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</row>
    <row r="23" spans="1:75" ht="32.25" customHeight="1">
      <c r="A23" s="36">
        <v>6</v>
      </c>
      <c r="B23" s="37" t="s">
        <v>31</v>
      </c>
      <c r="C23" s="68" t="s">
        <v>50</v>
      </c>
      <c r="D23" s="39">
        <v>50</v>
      </c>
      <c r="E23" s="31"/>
      <c r="F23" s="32"/>
      <c r="G23" s="32"/>
      <c r="H23" s="32">
        <v>10</v>
      </c>
      <c r="I23" s="32"/>
      <c r="J23" s="32"/>
      <c r="K23" s="32">
        <v>70</v>
      </c>
      <c r="L23" s="32"/>
      <c r="M23" s="32"/>
      <c r="N23" s="32"/>
      <c r="O23" s="32"/>
      <c r="P23" s="32"/>
      <c r="Q23" s="32">
        <v>20</v>
      </c>
      <c r="R23" s="32">
        <f t="shared" si="1"/>
        <v>130</v>
      </c>
      <c r="S23" s="32">
        <f t="shared" si="2"/>
        <v>150</v>
      </c>
      <c r="T23" s="33" t="s">
        <v>46</v>
      </c>
      <c r="U23" s="34">
        <v>5</v>
      </c>
      <c r="V23" s="31"/>
      <c r="W23" s="31"/>
      <c r="X23" s="31"/>
      <c r="Y23" s="31"/>
      <c r="Z23" s="31"/>
      <c r="AA23" s="31"/>
      <c r="AB23" s="31"/>
      <c r="AC23" s="31">
        <v>80</v>
      </c>
      <c r="AD23" s="32"/>
      <c r="AE23" s="32"/>
      <c r="AF23" s="32"/>
      <c r="AG23" s="32"/>
      <c r="AH23" s="32">
        <v>160</v>
      </c>
      <c r="AI23" s="32"/>
      <c r="AJ23" s="32">
        <f>SUM(V23:AG23)</f>
        <v>80</v>
      </c>
      <c r="AK23" s="32">
        <f>SUM(V23:AI23)</f>
        <v>240</v>
      </c>
      <c r="AL23" s="33" t="s">
        <v>57</v>
      </c>
      <c r="AM23" s="34">
        <v>9</v>
      </c>
      <c r="AN23" s="34">
        <f t="shared" si="0"/>
        <v>390</v>
      </c>
      <c r="AO23" s="35">
        <f t="shared" si="3"/>
        <v>14</v>
      </c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</row>
    <row r="24" spans="1:75" ht="37.5" customHeight="1">
      <c r="A24" s="36">
        <v>7</v>
      </c>
      <c r="B24" s="78" t="s">
        <v>31</v>
      </c>
      <c r="C24" s="69" t="s">
        <v>77</v>
      </c>
      <c r="D24" s="39">
        <v>50</v>
      </c>
      <c r="E24" s="31"/>
      <c r="F24" s="32"/>
      <c r="G24" s="32"/>
      <c r="H24" s="32"/>
      <c r="I24" s="32"/>
      <c r="J24" s="32"/>
      <c r="K24" s="32">
        <v>80</v>
      </c>
      <c r="L24" s="32"/>
      <c r="M24" s="32"/>
      <c r="N24" s="32"/>
      <c r="O24" s="32"/>
      <c r="P24" s="32"/>
      <c r="Q24" s="32">
        <v>20</v>
      </c>
      <c r="R24" s="32">
        <f t="shared" si="1"/>
        <v>130</v>
      </c>
      <c r="S24" s="32">
        <f t="shared" si="2"/>
        <v>150</v>
      </c>
      <c r="T24" s="33" t="s">
        <v>46</v>
      </c>
      <c r="U24" s="34">
        <v>5</v>
      </c>
      <c r="V24" s="31"/>
      <c r="W24" s="31"/>
      <c r="X24" s="31"/>
      <c r="Y24" s="31"/>
      <c r="Z24" s="31">
        <v>10</v>
      </c>
      <c r="AA24" s="31"/>
      <c r="AB24" s="31"/>
      <c r="AC24" s="31">
        <v>30</v>
      </c>
      <c r="AD24" s="32"/>
      <c r="AE24" s="32"/>
      <c r="AF24" s="32"/>
      <c r="AG24" s="32"/>
      <c r="AH24" s="32">
        <v>160</v>
      </c>
      <c r="AI24" s="32"/>
      <c r="AJ24" s="32">
        <f aca="true" t="shared" si="4" ref="AJ24:AJ29">SUM(V24:AG24)</f>
        <v>40</v>
      </c>
      <c r="AK24" s="32">
        <f aca="true" t="shared" si="5" ref="AK24:AK29">SUM(V24:AI24)</f>
        <v>200</v>
      </c>
      <c r="AL24" s="33" t="s">
        <v>57</v>
      </c>
      <c r="AM24" s="34">
        <v>7.5</v>
      </c>
      <c r="AN24" s="34">
        <f t="shared" si="0"/>
        <v>350</v>
      </c>
      <c r="AO24" s="35">
        <f t="shared" si="3"/>
        <v>12.5</v>
      </c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</row>
    <row r="25" spans="1:41" ht="33.75" customHeight="1">
      <c r="A25" s="36">
        <v>8</v>
      </c>
      <c r="B25" s="37" t="s">
        <v>31</v>
      </c>
      <c r="C25" s="81" t="s">
        <v>69</v>
      </c>
      <c r="D25" s="31">
        <v>50</v>
      </c>
      <c r="E25" s="31"/>
      <c r="F25" s="32"/>
      <c r="G25" s="32"/>
      <c r="H25" s="32"/>
      <c r="I25" s="32"/>
      <c r="J25" s="32"/>
      <c r="K25" s="32">
        <v>80</v>
      </c>
      <c r="L25" s="32"/>
      <c r="M25" s="32"/>
      <c r="N25" s="32"/>
      <c r="O25" s="32"/>
      <c r="P25" s="32"/>
      <c r="Q25" s="32">
        <v>30</v>
      </c>
      <c r="R25" s="32">
        <f t="shared" si="1"/>
        <v>130</v>
      </c>
      <c r="S25" s="32">
        <f t="shared" si="2"/>
        <v>160</v>
      </c>
      <c r="T25" s="33" t="s">
        <v>46</v>
      </c>
      <c r="U25" s="34">
        <v>5</v>
      </c>
      <c r="V25" s="31"/>
      <c r="W25" s="31"/>
      <c r="X25" s="31"/>
      <c r="Y25" s="31"/>
      <c r="Z25" s="31">
        <v>8</v>
      </c>
      <c r="AA25" s="31"/>
      <c r="AB25" s="31"/>
      <c r="AC25" s="31">
        <v>32</v>
      </c>
      <c r="AD25" s="32"/>
      <c r="AE25" s="32"/>
      <c r="AF25" s="32"/>
      <c r="AG25" s="32"/>
      <c r="AH25" s="32">
        <v>160</v>
      </c>
      <c r="AI25" s="32"/>
      <c r="AJ25" s="32">
        <f t="shared" si="4"/>
        <v>40</v>
      </c>
      <c r="AK25" s="32">
        <f t="shared" si="5"/>
        <v>200</v>
      </c>
      <c r="AL25" s="33" t="s">
        <v>57</v>
      </c>
      <c r="AM25" s="34">
        <v>7.5</v>
      </c>
      <c r="AN25" s="34">
        <f t="shared" si="0"/>
        <v>360</v>
      </c>
      <c r="AO25" s="35">
        <f t="shared" si="3"/>
        <v>12.5</v>
      </c>
    </row>
    <row r="26" spans="1:41" ht="33.75" customHeight="1">
      <c r="A26" s="36">
        <v>9</v>
      </c>
      <c r="B26" s="37" t="s">
        <v>31</v>
      </c>
      <c r="C26" s="81" t="s">
        <v>83</v>
      </c>
      <c r="D26" s="31">
        <v>20</v>
      </c>
      <c r="E26" s="31"/>
      <c r="F26" s="32"/>
      <c r="G26" s="32"/>
      <c r="H26" s="32"/>
      <c r="I26" s="32"/>
      <c r="J26" s="32"/>
      <c r="K26" s="32">
        <v>40</v>
      </c>
      <c r="L26" s="32"/>
      <c r="M26" s="32"/>
      <c r="N26" s="32"/>
      <c r="O26" s="32"/>
      <c r="P26" s="32">
        <v>40</v>
      </c>
      <c r="Q26" s="32">
        <v>15</v>
      </c>
      <c r="R26" s="32">
        <f t="shared" si="1"/>
        <v>60</v>
      </c>
      <c r="S26" s="32">
        <f t="shared" si="2"/>
        <v>115</v>
      </c>
      <c r="T26" s="33" t="s">
        <v>57</v>
      </c>
      <c r="U26" s="34">
        <v>4.5</v>
      </c>
      <c r="V26" s="31"/>
      <c r="W26" s="31"/>
      <c r="X26" s="31"/>
      <c r="Y26" s="31"/>
      <c r="Z26" s="31"/>
      <c r="AA26" s="31"/>
      <c r="AB26" s="31"/>
      <c r="AC26" s="31"/>
      <c r="AD26" s="32"/>
      <c r="AE26" s="32"/>
      <c r="AF26" s="32"/>
      <c r="AG26" s="32"/>
      <c r="AH26" s="32"/>
      <c r="AI26" s="32"/>
      <c r="AJ26" s="32">
        <f t="shared" si="4"/>
        <v>0</v>
      </c>
      <c r="AK26" s="32">
        <f t="shared" si="5"/>
        <v>0</v>
      </c>
      <c r="AL26" s="33"/>
      <c r="AM26" s="34"/>
      <c r="AN26" s="34">
        <v>115</v>
      </c>
      <c r="AO26" s="35">
        <f t="shared" si="3"/>
        <v>4.5</v>
      </c>
    </row>
    <row r="27" spans="1:67" ht="30.75" customHeight="1">
      <c r="A27" s="36">
        <v>10</v>
      </c>
      <c r="B27" s="82" t="s">
        <v>31</v>
      </c>
      <c r="C27" s="70" t="s">
        <v>63</v>
      </c>
      <c r="D27" s="39">
        <v>30</v>
      </c>
      <c r="E27" s="31"/>
      <c r="F27" s="32"/>
      <c r="G27" s="32"/>
      <c r="H27" s="32"/>
      <c r="I27" s="32"/>
      <c r="J27" s="32"/>
      <c r="K27" s="32">
        <v>40</v>
      </c>
      <c r="L27" s="32"/>
      <c r="M27" s="32"/>
      <c r="N27" s="32"/>
      <c r="O27" s="32"/>
      <c r="Q27" s="32">
        <v>10</v>
      </c>
      <c r="R27" s="32">
        <f t="shared" si="1"/>
        <v>70</v>
      </c>
      <c r="S27" s="32">
        <f t="shared" si="2"/>
        <v>80</v>
      </c>
      <c r="T27" s="33" t="s">
        <v>46</v>
      </c>
      <c r="U27" s="34">
        <v>2.5</v>
      </c>
      <c r="V27" s="31"/>
      <c r="W27" s="31"/>
      <c r="X27" s="31"/>
      <c r="Y27" s="31"/>
      <c r="Z27" s="31"/>
      <c r="AA27" s="31"/>
      <c r="AB27" s="31"/>
      <c r="AC27" s="31">
        <v>40</v>
      </c>
      <c r="AD27" s="32"/>
      <c r="AE27" s="32"/>
      <c r="AF27" s="32"/>
      <c r="AG27" s="32"/>
      <c r="AH27" s="32">
        <v>80</v>
      </c>
      <c r="AI27" s="32"/>
      <c r="AJ27" s="32">
        <f t="shared" si="4"/>
        <v>40</v>
      </c>
      <c r="AK27" s="32">
        <f t="shared" si="5"/>
        <v>120</v>
      </c>
      <c r="AL27" s="33" t="s">
        <v>46</v>
      </c>
      <c r="AM27" s="34">
        <v>4.5</v>
      </c>
      <c r="AN27" s="34">
        <f>AK27+S27</f>
        <v>200</v>
      </c>
      <c r="AO27" s="35">
        <f t="shared" si="3"/>
        <v>7</v>
      </c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</row>
    <row r="28" spans="1:67" s="19" customFormat="1" ht="15" customHeight="1">
      <c r="A28" s="36">
        <v>11</v>
      </c>
      <c r="B28" s="37" t="s">
        <v>31</v>
      </c>
      <c r="C28" s="81" t="s">
        <v>52</v>
      </c>
      <c r="D28" s="31"/>
      <c r="E28" s="31"/>
      <c r="F28" s="32"/>
      <c r="G28" s="32"/>
      <c r="H28" s="32"/>
      <c r="I28" s="32"/>
      <c r="J28" s="32"/>
      <c r="K28" s="32"/>
      <c r="L28" s="32"/>
      <c r="M28" s="32">
        <v>30</v>
      </c>
      <c r="N28" s="32"/>
      <c r="O28" s="32"/>
      <c r="P28" s="32"/>
      <c r="Q28" s="32"/>
      <c r="R28" s="32">
        <f t="shared" si="1"/>
        <v>30</v>
      </c>
      <c r="S28" s="32">
        <f t="shared" si="2"/>
        <v>30</v>
      </c>
      <c r="T28" s="33" t="s">
        <v>46</v>
      </c>
      <c r="U28" s="34">
        <v>1.5</v>
      </c>
      <c r="V28" s="31"/>
      <c r="W28" s="31"/>
      <c r="X28" s="31"/>
      <c r="Y28" s="31"/>
      <c r="Z28" s="31"/>
      <c r="AA28" s="31"/>
      <c r="AB28" s="31"/>
      <c r="AC28" s="31"/>
      <c r="AD28" s="32"/>
      <c r="AE28" s="32">
        <v>30</v>
      </c>
      <c r="AF28" s="32"/>
      <c r="AG28" s="32"/>
      <c r="AH28" s="32"/>
      <c r="AI28" s="32"/>
      <c r="AJ28" s="32">
        <f t="shared" si="4"/>
        <v>30</v>
      </c>
      <c r="AK28" s="32">
        <f t="shared" si="5"/>
        <v>30</v>
      </c>
      <c r="AL28" s="33" t="s">
        <v>57</v>
      </c>
      <c r="AM28" s="34">
        <v>1.5</v>
      </c>
      <c r="AN28" s="34">
        <f>AK28+S28</f>
        <v>60</v>
      </c>
      <c r="AO28" s="35">
        <f t="shared" si="3"/>
        <v>3</v>
      </c>
      <c r="AP28" s="30"/>
      <c r="AQ28" s="30"/>
      <c r="AR28" s="30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</row>
    <row r="29" spans="1:67" s="40" customFormat="1" ht="15" customHeight="1" thickBot="1">
      <c r="A29" s="36">
        <v>12</v>
      </c>
      <c r="B29" s="50" t="s">
        <v>31</v>
      </c>
      <c r="C29" s="71" t="s">
        <v>71</v>
      </c>
      <c r="D29" s="39"/>
      <c r="E29" s="31"/>
      <c r="F29" s="32"/>
      <c r="G29" s="32"/>
      <c r="H29" s="32"/>
      <c r="I29" s="32"/>
      <c r="J29" s="32"/>
      <c r="K29" s="32"/>
      <c r="L29" s="32"/>
      <c r="M29" s="32"/>
      <c r="N29" s="32"/>
      <c r="O29" s="32">
        <v>15</v>
      </c>
      <c r="P29" s="32"/>
      <c r="Q29" s="32"/>
      <c r="R29" s="32">
        <f t="shared" si="1"/>
        <v>15</v>
      </c>
      <c r="S29" s="32">
        <f t="shared" si="2"/>
        <v>15</v>
      </c>
      <c r="T29" s="33" t="s">
        <v>46</v>
      </c>
      <c r="U29" s="34"/>
      <c r="V29" s="31"/>
      <c r="W29" s="31"/>
      <c r="X29" s="31"/>
      <c r="Y29" s="31"/>
      <c r="Z29" s="31"/>
      <c r="AA29" s="31"/>
      <c r="AB29" s="31"/>
      <c r="AC29" s="31"/>
      <c r="AD29" s="32"/>
      <c r="AE29" s="32"/>
      <c r="AF29" s="32"/>
      <c r="AG29" s="32">
        <v>15</v>
      </c>
      <c r="AH29" s="32"/>
      <c r="AI29" s="32"/>
      <c r="AJ29" s="32">
        <f t="shared" si="4"/>
        <v>15</v>
      </c>
      <c r="AK29" s="32">
        <f t="shared" si="5"/>
        <v>15</v>
      </c>
      <c r="AL29" s="33"/>
      <c r="AM29" s="34"/>
      <c r="AN29" s="34">
        <f>AK29+S29</f>
        <v>30</v>
      </c>
      <c r="AO29" s="35">
        <f t="shared" si="3"/>
        <v>0</v>
      </c>
      <c r="AP29" s="30"/>
      <c r="AQ29" s="30"/>
      <c r="AR29" s="30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</row>
    <row r="30" spans="1:41" ht="15" customHeight="1" thickBot="1">
      <c r="A30" s="102" t="s">
        <v>3</v>
      </c>
      <c r="B30" s="103"/>
      <c r="C30" s="104"/>
      <c r="D30" s="62">
        <f aca="true" t="shared" si="6" ref="D30:S30">SUM(D18:D29)</f>
        <v>270</v>
      </c>
      <c r="E30" s="62">
        <f t="shared" si="6"/>
        <v>45</v>
      </c>
      <c r="F30" s="62">
        <f t="shared" si="6"/>
        <v>0</v>
      </c>
      <c r="G30" s="62">
        <f t="shared" si="6"/>
        <v>0</v>
      </c>
      <c r="H30" s="62">
        <f t="shared" si="6"/>
        <v>10</v>
      </c>
      <c r="I30" s="62">
        <f t="shared" si="6"/>
        <v>0</v>
      </c>
      <c r="J30" s="62">
        <f t="shared" si="6"/>
        <v>0</v>
      </c>
      <c r="K30" s="62">
        <f t="shared" si="6"/>
        <v>330</v>
      </c>
      <c r="L30" s="62">
        <f t="shared" si="6"/>
        <v>0</v>
      </c>
      <c r="M30" s="62">
        <f t="shared" si="6"/>
        <v>30</v>
      </c>
      <c r="N30" s="62">
        <f t="shared" si="6"/>
        <v>0</v>
      </c>
      <c r="O30" s="62">
        <f t="shared" si="6"/>
        <v>15</v>
      </c>
      <c r="P30" s="62">
        <f t="shared" si="6"/>
        <v>40</v>
      </c>
      <c r="Q30" s="62">
        <f t="shared" si="6"/>
        <v>135</v>
      </c>
      <c r="R30" s="62">
        <f>SUM(R18:R29)</f>
        <v>700</v>
      </c>
      <c r="S30" s="62">
        <f t="shared" si="6"/>
        <v>875</v>
      </c>
      <c r="T30" s="62"/>
      <c r="U30" s="62">
        <f aca="true" t="shared" si="7" ref="U30:AJ30">SUM(U18:U29)</f>
        <v>30</v>
      </c>
      <c r="V30" s="62">
        <f t="shared" si="7"/>
        <v>0</v>
      </c>
      <c r="W30" s="62">
        <f t="shared" si="7"/>
        <v>0</v>
      </c>
      <c r="X30" s="62">
        <f t="shared" si="7"/>
        <v>0</v>
      </c>
      <c r="Y30" s="62">
        <f t="shared" si="7"/>
        <v>0</v>
      </c>
      <c r="Z30" s="62">
        <f t="shared" si="7"/>
        <v>18</v>
      </c>
      <c r="AA30" s="62">
        <f t="shared" si="7"/>
        <v>0</v>
      </c>
      <c r="AB30" s="62">
        <f t="shared" si="7"/>
        <v>0</v>
      </c>
      <c r="AC30" s="62">
        <f t="shared" si="7"/>
        <v>182</v>
      </c>
      <c r="AD30" s="62">
        <f t="shared" si="7"/>
        <v>0</v>
      </c>
      <c r="AE30" s="62">
        <f t="shared" si="7"/>
        <v>30</v>
      </c>
      <c r="AF30" s="62">
        <f t="shared" si="7"/>
        <v>0</v>
      </c>
      <c r="AG30" s="62">
        <f t="shared" si="7"/>
        <v>15</v>
      </c>
      <c r="AH30" s="62">
        <f t="shared" si="7"/>
        <v>560</v>
      </c>
      <c r="AI30" s="62">
        <f t="shared" si="7"/>
        <v>0</v>
      </c>
      <c r="AJ30" s="62">
        <f t="shared" si="7"/>
        <v>245</v>
      </c>
      <c r="AK30" s="62">
        <f>SUM(AK18:AK29)</f>
        <v>805</v>
      </c>
      <c r="AL30" s="62"/>
      <c r="AM30" s="62">
        <f>SUM(AM18:AM29)</f>
        <v>30</v>
      </c>
      <c r="AN30" s="72">
        <f>SUM(S30,AK30)</f>
        <v>1680</v>
      </c>
      <c r="AO30" s="72">
        <f>SUM(U30,AM30)</f>
        <v>60</v>
      </c>
    </row>
    <row r="31" spans="1:44" s="42" customFormat="1" ht="12.75">
      <c r="A31" s="30"/>
      <c r="B31" s="30"/>
      <c r="C31" s="53" t="s">
        <v>37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</row>
    <row r="32" spans="1:44" s="42" customFormat="1" ht="12.75">
      <c r="A32" s="30"/>
      <c r="B32" s="30"/>
      <c r="C32" s="53" t="s">
        <v>38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</row>
    <row r="33" spans="1:44" s="42" customFormat="1" ht="12.75">
      <c r="A33" s="30"/>
      <c r="B33" s="30"/>
      <c r="C33" s="53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</row>
    <row r="34" spans="1:44" s="42" customFormat="1" ht="12.75">
      <c r="A34" s="30"/>
      <c r="B34" s="30"/>
      <c r="C34" s="53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</row>
    <row r="35" spans="1:44" s="42" customFormat="1" ht="12.75">
      <c r="A35" s="30"/>
      <c r="B35" s="30"/>
      <c r="C35" s="53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</row>
    <row r="36" spans="1:44" s="42" customFormat="1" ht="12.75">
      <c r="A36" s="30"/>
      <c r="B36" s="30"/>
      <c r="C36" s="53" t="s">
        <v>4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 t="s">
        <v>4</v>
      </c>
      <c r="P36" s="30"/>
      <c r="Q36" s="30"/>
      <c r="R36" s="30" t="s">
        <v>58</v>
      </c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87" t="s">
        <v>4</v>
      </c>
      <c r="AG36" s="87"/>
      <c r="AH36" s="87"/>
      <c r="AI36" s="87"/>
      <c r="AJ36" s="87"/>
      <c r="AK36" s="87"/>
      <c r="AL36" s="87"/>
      <c r="AM36" s="30"/>
      <c r="AN36" s="30"/>
      <c r="AO36" s="30"/>
      <c r="AP36" s="30"/>
      <c r="AQ36" s="30"/>
      <c r="AR36" s="30"/>
    </row>
    <row r="37" spans="1:44" s="42" customFormat="1" ht="12.75">
      <c r="A37" s="30"/>
      <c r="B37" s="30"/>
      <c r="C37" s="73" t="s">
        <v>9</v>
      </c>
      <c r="D37" s="30"/>
      <c r="E37" s="30"/>
      <c r="F37" s="30"/>
      <c r="G37" s="30"/>
      <c r="H37" s="30"/>
      <c r="I37" s="30"/>
      <c r="J37" s="30"/>
      <c r="K37" s="30"/>
      <c r="L37" s="30"/>
      <c r="M37" s="53"/>
      <c r="N37" s="30"/>
      <c r="O37" s="87" t="s">
        <v>5</v>
      </c>
      <c r="P37" s="87"/>
      <c r="Q37" s="87"/>
      <c r="R37" s="87"/>
      <c r="S37" s="87"/>
      <c r="T37" s="87"/>
      <c r="U37" s="87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87" t="s">
        <v>6</v>
      </c>
      <c r="AG37" s="87"/>
      <c r="AH37" s="87"/>
      <c r="AI37" s="87"/>
      <c r="AJ37" s="87"/>
      <c r="AK37" s="87"/>
      <c r="AL37" s="87"/>
      <c r="AM37" s="30"/>
      <c r="AN37" s="30"/>
      <c r="AO37" s="30"/>
      <c r="AP37" s="30"/>
      <c r="AQ37" s="30"/>
      <c r="AR37" s="30"/>
    </row>
    <row r="38" spans="1:44" s="42" customFormat="1" ht="12.75">
      <c r="A38" s="30"/>
      <c r="B38" s="30"/>
      <c r="C38" s="53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</row>
    <row r="39" spans="1:44" s="42" customFormat="1" ht="12.75">
      <c r="A39" s="30"/>
      <c r="B39" s="30"/>
      <c r="C39" s="53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</row>
    <row r="40" spans="1:44" s="42" customFormat="1" ht="12.75">
      <c r="A40" s="30"/>
      <c r="B40" s="30"/>
      <c r="C40" s="53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</row>
    <row r="41" spans="1:44" s="42" customFormat="1" ht="12.75">
      <c r="A41" s="30"/>
      <c r="B41" s="30"/>
      <c r="C41" s="53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</row>
    <row r="42" spans="1:44" s="42" customFormat="1" ht="12.75">
      <c r="A42" s="30"/>
      <c r="B42" s="30"/>
      <c r="C42" s="53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</row>
    <row r="43" spans="1:44" s="42" customFormat="1" ht="12.75">
      <c r="A43" s="30"/>
      <c r="B43" s="30"/>
      <c r="C43" s="53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</row>
    <row r="44" spans="1:44" s="42" customFormat="1" ht="12.75">
      <c r="A44" s="30"/>
      <c r="B44" s="30"/>
      <c r="C44" s="53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</row>
    <row r="45" spans="1:44" s="42" customFormat="1" ht="12.75">
      <c r="A45" s="30"/>
      <c r="B45" s="30"/>
      <c r="C45" s="53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</row>
    <row r="46" spans="1:44" s="42" customFormat="1" ht="12.75">
      <c r="A46" s="30"/>
      <c r="B46" s="30"/>
      <c r="C46" s="53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</row>
    <row r="47" spans="1:44" s="42" customFormat="1" ht="12.75">
      <c r="A47" s="30"/>
      <c r="B47" s="30"/>
      <c r="C47" s="53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</row>
    <row r="48" spans="1:44" s="42" customFormat="1" ht="12.75">
      <c r="A48" s="30"/>
      <c r="B48" s="30"/>
      <c r="C48" s="53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</row>
    <row r="49" spans="1:44" s="42" customFormat="1" ht="12.75">
      <c r="A49" s="30"/>
      <c r="B49" s="30"/>
      <c r="C49" s="53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</row>
    <row r="50" spans="1:44" s="42" customFormat="1" ht="12.75">
      <c r="A50" s="30"/>
      <c r="B50" s="30"/>
      <c r="C50" s="53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</row>
    <row r="51" spans="1:44" s="42" customFormat="1" ht="12.75">
      <c r="A51" s="30"/>
      <c r="B51" s="30"/>
      <c r="C51" s="53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</row>
    <row r="52" spans="1:44" s="42" customFormat="1" ht="12.75">
      <c r="A52" s="30"/>
      <c r="B52" s="30"/>
      <c r="C52" s="53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</row>
    <row r="53" spans="1:44" s="42" customFormat="1" ht="12.75">
      <c r="A53" s="30"/>
      <c r="B53" s="30"/>
      <c r="C53" s="53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</row>
  </sheetData>
  <sheetProtection/>
  <mergeCells count="14">
    <mergeCell ref="N7:V7"/>
    <mergeCell ref="V16:AM16"/>
    <mergeCell ref="AN16:AN17"/>
    <mergeCell ref="AO16:AO17"/>
    <mergeCell ref="A30:C30"/>
    <mergeCell ref="AF36:AL36"/>
    <mergeCell ref="O37:U37"/>
    <mergeCell ref="AF37:AL37"/>
    <mergeCell ref="AJ2:AN2"/>
    <mergeCell ref="AJ4:AN4"/>
    <mergeCell ref="A6:AO6"/>
    <mergeCell ref="A16:A17"/>
    <mergeCell ref="C16:C17"/>
    <mergeCell ref="D16:U16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1" r:id="rId2"/>
  <headerFooter alignWithMargins="0">
    <oddHeader>&amp;C
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6"/>
  <sheetViews>
    <sheetView showZeros="0" tabSelected="1" zoomScale="124" zoomScaleNormal="124" zoomScaleSheetLayoutView="100" zoomScalePageLayoutView="70" workbookViewId="0" topLeftCell="N1">
      <selection activeCell="AP11" sqref="AP11"/>
    </sheetView>
  </sheetViews>
  <sheetFormatPr defaultColWidth="9.140625" defaultRowHeight="12.75"/>
  <cols>
    <col min="1" max="1" width="4.28125" style="6" customWidth="1"/>
    <col min="2" max="2" width="13.28125" style="6" customWidth="1"/>
    <col min="3" max="3" width="36.421875" style="6" customWidth="1"/>
    <col min="4" max="4" width="7.421875" style="6" customWidth="1"/>
    <col min="5" max="10" width="5.7109375" style="6" customWidth="1"/>
    <col min="11" max="11" width="7.00390625" style="30" customWidth="1"/>
    <col min="12" max="15" width="5.7109375" style="30" customWidth="1"/>
    <col min="16" max="16" width="6.7109375" style="53" customWidth="1"/>
    <col min="17" max="17" width="7.140625" style="30" customWidth="1"/>
    <col min="18" max="18" width="6.28125" style="30" customWidth="1"/>
    <col min="19" max="19" width="6.7109375" style="30" customWidth="1"/>
    <col min="20" max="28" width="5.7109375" style="30" customWidth="1"/>
    <col min="29" max="29" width="6.7109375" style="30" customWidth="1"/>
    <col min="30" max="33" width="5.7109375" style="30" customWidth="1"/>
    <col min="34" max="34" width="6.421875" style="30" customWidth="1"/>
    <col min="35" max="35" width="7.421875" style="30" customWidth="1"/>
    <col min="36" max="36" width="7.7109375" style="30" customWidth="1"/>
    <col min="37" max="37" width="7.00390625" style="6" customWidth="1"/>
    <col min="38" max="39" width="5.7109375" style="6" customWidth="1"/>
    <col min="40" max="40" width="7.00390625" style="6" customWidth="1"/>
    <col min="41" max="41" width="7.140625" style="6" customWidth="1"/>
    <col min="42" max="16384" width="9.140625" style="6" customWidth="1"/>
  </cols>
  <sheetData>
    <row r="1" spans="11:40" s="42" customFormat="1" ht="12.75">
      <c r="K1" s="30"/>
      <c r="L1" s="30"/>
      <c r="M1" s="30"/>
      <c r="N1" s="30"/>
      <c r="O1" s="30"/>
      <c r="P1" s="53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54"/>
      <c r="AK1" s="43"/>
      <c r="AL1" s="43"/>
      <c r="AM1" s="43"/>
      <c r="AN1" s="43"/>
    </row>
    <row r="2" spans="11:40" s="42" customFormat="1" ht="12.75">
      <c r="K2" s="30"/>
      <c r="L2" s="30"/>
      <c r="M2" s="30"/>
      <c r="N2" s="30"/>
      <c r="O2" s="30"/>
      <c r="P2" s="53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107"/>
      <c r="AK2" s="107"/>
      <c r="AL2" s="107"/>
      <c r="AM2" s="107"/>
      <c r="AN2" s="107"/>
    </row>
    <row r="3" spans="11:40" s="42" customFormat="1" ht="12.75">
      <c r="K3" s="30"/>
      <c r="L3" s="30"/>
      <c r="M3" s="30"/>
      <c r="N3" s="30"/>
      <c r="O3" s="30"/>
      <c r="P3" s="53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54"/>
      <c r="AK3" s="43" t="s">
        <v>94</v>
      </c>
      <c r="AL3" s="43"/>
      <c r="AM3" s="43"/>
      <c r="AN3" s="43"/>
    </row>
    <row r="4" spans="11:40" s="42" customFormat="1" ht="12.75">
      <c r="K4" s="30"/>
      <c r="L4" s="30"/>
      <c r="M4" s="30"/>
      <c r="N4" s="30"/>
      <c r="O4" s="30"/>
      <c r="P4" s="53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83"/>
      <c r="AK4" s="83" t="s">
        <v>95</v>
      </c>
      <c r="AL4" s="83"/>
      <c r="AM4" s="83"/>
      <c r="AN4" s="83"/>
    </row>
    <row r="5" spans="11:36" s="42" customFormat="1" ht="12.75">
      <c r="K5" s="30"/>
      <c r="L5" s="30"/>
      <c r="M5" s="30"/>
      <c r="N5" s="30"/>
      <c r="O5" s="30"/>
      <c r="P5" s="53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</row>
    <row r="6" spans="1:41" s="45" customFormat="1" ht="19.5" customHeight="1">
      <c r="A6" s="105" t="s">
        <v>91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</row>
    <row r="7" spans="1:41" s="45" customFormat="1" ht="19.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55"/>
      <c r="L7" s="55"/>
      <c r="M7" s="55"/>
      <c r="N7" s="86" t="s">
        <v>92</v>
      </c>
      <c r="O7" s="86"/>
      <c r="P7" s="86"/>
      <c r="Q7" s="86"/>
      <c r="R7" s="86"/>
      <c r="S7" s="86"/>
      <c r="T7" s="86"/>
      <c r="U7" s="86"/>
      <c r="V7" s="86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44"/>
      <c r="AL7" s="44"/>
      <c r="AM7" s="44"/>
      <c r="AN7" s="44"/>
      <c r="AO7" s="44"/>
    </row>
    <row r="8" spans="11:36" s="42" customFormat="1" ht="12.75">
      <c r="K8" s="30"/>
      <c r="L8" s="30"/>
      <c r="M8" s="30"/>
      <c r="N8" s="30"/>
      <c r="O8" s="30"/>
      <c r="P8" s="53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</row>
    <row r="9" spans="1:36" s="46" customFormat="1" ht="15" customHeight="1">
      <c r="A9" s="46" t="s">
        <v>15</v>
      </c>
      <c r="C9" s="46" t="s">
        <v>59</v>
      </c>
      <c r="K9" s="56"/>
      <c r="L9" s="56"/>
      <c r="M9" s="56"/>
      <c r="N9" s="56"/>
      <c r="O9" s="56"/>
      <c r="P9" s="57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</row>
    <row r="10" spans="1:36" s="46" customFormat="1" ht="15" customHeight="1">
      <c r="A10" s="46" t="s">
        <v>18</v>
      </c>
      <c r="C10" s="46" t="s">
        <v>70</v>
      </c>
      <c r="K10" s="56"/>
      <c r="L10" s="56"/>
      <c r="M10" s="56"/>
      <c r="N10" s="56"/>
      <c r="O10" s="56"/>
      <c r="P10" s="57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</row>
    <row r="11" spans="1:36" s="46" customFormat="1" ht="15" customHeight="1">
      <c r="A11" s="46" t="s">
        <v>16</v>
      </c>
      <c r="C11" s="48">
        <v>3</v>
      </c>
      <c r="K11" s="56"/>
      <c r="L11" s="56"/>
      <c r="M11" s="56"/>
      <c r="N11" s="56"/>
      <c r="O11" s="56"/>
      <c r="P11" s="57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</row>
    <row r="12" spans="1:36" s="46" customFormat="1" ht="15" customHeight="1">
      <c r="A12" s="46" t="s">
        <v>17</v>
      </c>
      <c r="C12" s="46" t="s">
        <v>60</v>
      </c>
      <c r="K12" s="56"/>
      <c r="L12" s="56"/>
      <c r="M12" s="56"/>
      <c r="N12" s="56"/>
      <c r="O12" s="56"/>
      <c r="P12" s="57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</row>
    <row r="13" spans="11:36" s="42" customFormat="1" ht="15" customHeight="1">
      <c r="K13" s="30"/>
      <c r="L13" s="30"/>
      <c r="M13" s="30"/>
      <c r="N13" s="30"/>
      <c r="O13" s="30"/>
      <c r="P13" s="53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</row>
    <row r="14" spans="11:36" s="42" customFormat="1" ht="12.75">
      <c r="K14" s="30"/>
      <c r="L14" s="30"/>
      <c r="M14" s="30"/>
      <c r="N14" s="30"/>
      <c r="O14" s="30"/>
      <c r="P14" s="53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</row>
    <row r="15" spans="11:36" s="42" customFormat="1" ht="13.5" thickBot="1">
      <c r="K15" s="30"/>
      <c r="L15" s="30"/>
      <c r="M15" s="30"/>
      <c r="N15" s="30"/>
      <c r="O15" s="30"/>
      <c r="P15" s="53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</row>
    <row r="16" spans="1:41" ht="13.5" customHeight="1" thickBot="1">
      <c r="A16" s="108" t="s">
        <v>8</v>
      </c>
      <c r="B16" s="7"/>
      <c r="C16" s="110" t="s">
        <v>7</v>
      </c>
      <c r="D16" s="112" t="s">
        <v>11</v>
      </c>
      <c r="E16" s="113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5"/>
      <c r="V16" s="112" t="s">
        <v>12</v>
      </c>
      <c r="W16" s="113"/>
      <c r="X16" s="113"/>
      <c r="Y16" s="113"/>
      <c r="Z16" s="113"/>
      <c r="AA16" s="113"/>
      <c r="AB16" s="113"/>
      <c r="AC16" s="113"/>
      <c r="AD16" s="114"/>
      <c r="AE16" s="114"/>
      <c r="AF16" s="114"/>
      <c r="AG16" s="114"/>
      <c r="AH16" s="114"/>
      <c r="AI16" s="114"/>
      <c r="AJ16" s="114"/>
      <c r="AK16" s="114"/>
      <c r="AL16" s="114"/>
      <c r="AM16" s="115"/>
      <c r="AN16" s="116" t="s">
        <v>13</v>
      </c>
      <c r="AO16" s="118" t="s">
        <v>14</v>
      </c>
    </row>
    <row r="17" spans="1:41" ht="232.5">
      <c r="A17" s="109"/>
      <c r="B17" s="8" t="s">
        <v>30</v>
      </c>
      <c r="C17" s="111"/>
      <c r="D17" s="4" t="s">
        <v>19</v>
      </c>
      <c r="E17" s="5" t="s">
        <v>20</v>
      </c>
      <c r="F17" s="1" t="s">
        <v>21</v>
      </c>
      <c r="G17" s="1" t="s">
        <v>22</v>
      </c>
      <c r="H17" s="1" t="s">
        <v>23</v>
      </c>
      <c r="I17" s="1" t="s">
        <v>24</v>
      </c>
      <c r="J17" s="1" t="s">
        <v>25</v>
      </c>
      <c r="K17" s="58" t="s">
        <v>34</v>
      </c>
      <c r="L17" s="58" t="s">
        <v>35</v>
      </c>
      <c r="M17" s="58" t="s">
        <v>26</v>
      </c>
      <c r="N17" s="58" t="s">
        <v>32</v>
      </c>
      <c r="O17" s="58" t="s">
        <v>29</v>
      </c>
      <c r="P17" s="59" t="s">
        <v>27</v>
      </c>
      <c r="Q17" s="58" t="s">
        <v>0</v>
      </c>
      <c r="R17" s="58" t="s">
        <v>28</v>
      </c>
      <c r="S17" s="58" t="s">
        <v>10</v>
      </c>
      <c r="T17" s="58" t="s">
        <v>1</v>
      </c>
      <c r="U17" s="60" t="s">
        <v>2</v>
      </c>
      <c r="V17" s="61" t="s">
        <v>19</v>
      </c>
      <c r="W17" s="61" t="s">
        <v>20</v>
      </c>
      <c r="X17" s="61" t="s">
        <v>21</v>
      </c>
      <c r="Y17" s="61" t="s">
        <v>22</v>
      </c>
      <c r="Z17" s="61" t="s">
        <v>23</v>
      </c>
      <c r="AA17" s="61" t="s">
        <v>24</v>
      </c>
      <c r="AB17" s="61" t="s">
        <v>25</v>
      </c>
      <c r="AC17" s="58" t="s">
        <v>36</v>
      </c>
      <c r="AD17" s="58" t="s">
        <v>35</v>
      </c>
      <c r="AE17" s="58" t="s">
        <v>26</v>
      </c>
      <c r="AF17" s="58" t="s">
        <v>32</v>
      </c>
      <c r="AG17" s="58" t="s">
        <v>29</v>
      </c>
      <c r="AH17" s="58" t="s">
        <v>27</v>
      </c>
      <c r="AI17" s="58" t="s">
        <v>0</v>
      </c>
      <c r="AJ17" s="58" t="s">
        <v>28</v>
      </c>
      <c r="AK17" s="1" t="s">
        <v>10</v>
      </c>
      <c r="AL17" s="1" t="s">
        <v>1</v>
      </c>
      <c r="AM17" s="9" t="s">
        <v>2</v>
      </c>
      <c r="AN17" s="117"/>
      <c r="AO17" s="119"/>
    </row>
    <row r="18" spans="1:41" ht="42.75" customHeight="1">
      <c r="A18" s="10">
        <v>1</v>
      </c>
      <c r="B18" s="21" t="s">
        <v>31</v>
      </c>
      <c r="C18" s="22" t="s">
        <v>61</v>
      </c>
      <c r="D18" s="12">
        <v>50</v>
      </c>
      <c r="E18" s="13"/>
      <c r="F18" s="14"/>
      <c r="G18" s="14"/>
      <c r="H18" s="14">
        <v>10</v>
      </c>
      <c r="I18" s="14"/>
      <c r="J18" s="14"/>
      <c r="K18" s="32">
        <v>30</v>
      </c>
      <c r="L18" s="32"/>
      <c r="M18" s="32"/>
      <c r="N18" s="32"/>
      <c r="O18" s="32"/>
      <c r="P18" s="52">
        <v>80</v>
      </c>
      <c r="Q18" s="32">
        <v>25</v>
      </c>
      <c r="R18" s="32">
        <f>SUM(D18:O18)</f>
        <v>90</v>
      </c>
      <c r="S18" s="32">
        <f>SUM(D18:Q18)</f>
        <v>195</v>
      </c>
      <c r="T18" s="33" t="s">
        <v>86</v>
      </c>
      <c r="U18" s="34">
        <v>7.5</v>
      </c>
      <c r="V18" s="31"/>
      <c r="W18" s="31"/>
      <c r="X18" s="31"/>
      <c r="Y18" s="31"/>
      <c r="Z18" s="31">
        <v>10</v>
      </c>
      <c r="AA18" s="31"/>
      <c r="AB18" s="31"/>
      <c r="AC18" s="31">
        <v>30</v>
      </c>
      <c r="AD18" s="32"/>
      <c r="AE18" s="32"/>
      <c r="AF18" s="32"/>
      <c r="AG18" s="32"/>
      <c r="AH18" s="32"/>
      <c r="AI18" s="32"/>
      <c r="AJ18" s="32">
        <f>SUM(V18:AG18)</f>
        <v>40</v>
      </c>
      <c r="AK18" s="14">
        <f>SUM(V18:AI18)</f>
        <v>40</v>
      </c>
      <c r="AL18" s="15" t="s">
        <v>84</v>
      </c>
      <c r="AM18" s="16">
        <v>1.5</v>
      </c>
      <c r="AN18" s="16">
        <f>AK18+S18</f>
        <v>235</v>
      </c>
      <c r="AO18" s="2">
        <f>SUM(U18,AM18)</f>
        <v>9</v>
      </c>
    </row>
    <row r="19" spans="1:50" ht="44.25" customHeight="1">
      <c r="A19" s="10">
        <v>2</v>
      </c>
      <c r="B19" s="21" t="s">
        <v>31</v>
      </c>
      <c r="C19" s="22" t="s">
        <v>62</v>
      </c>
      <c r="D19" s="12">
        <v>25</v>
      </c>
      <c r="E19" s="13"/>
      <c r="F19" s="14"/>
      <c r="G19" s="14"/>
      <c r="H19" s="14"/>
      <c r="I19" s="14"/>
      <c r="J19" s="14"/>
      <c r="K19" s="32">
        <v>60</v>
      </c>
      <c r="L19" s="32"/>
      <c r="M19" s="32"/>
      <c r="N19" s="32"/>
      <c r="O19" s="32"/>
      <c r="P19" s="52"/>
      <c r="Q19" s="32"/>
      <c r="R19" s="32">
        <f aca="true" t="shared" si="0" ref="R19:R30">SUM(D19:O19)</f>
        <v>85</v>
      </c>
      <c r="S19" s="32">
        <f aca="true" t="shared" si="1" ref="S19:S30">SUM(D19:Q19)</f>
        <v>85</v>
      </c>
      <c r="T19" s="33" t="s">
        <v>46</v>
      </c>
      <c r="U19" s="34">
        <v>3</v>
      </c>
      <c r="V19" s="31">
        <v>15</v>
      </c>
      <c r="W19" s="31"/>
      <c r="X19" s="31"/>
      <c r="Y19" s="31"/>
      <c r="Z19" s="31">
        <v>5</v>
      </c>
      <c r="AA19" s="31"/>
      <c r="AB19" s="31"/>
      <c r="AC19" s="31">
        <v>15</v>
      </c>
      <c r="AD19" s="32"/>
      <c r="AE19" s="32"/>
      <c r="AF19" s="32"/>
      <c r="AG19" s="32"/>
      <c r="AH19" s="32">
        <v>40</v>
      </c>
      <c r="AI19" s="32">
        <v>35</v>
      </c>
      <c r="AJ19" s="32">
        <f aca="true" t="shared" si="2" ref="AJ19:AJ30">SUM(V19:AG19)</f>
        <v>35</v>
      </c>
      <c r="AK19" s="14">
        <f aca="true" t="shared" si="3" ref="AK19:AK30">SUM(V19:AI19)</f>
        <v>110</v>
      </c>
      <c r="AL19" s="15" t="s">
        <v>46</v>
      </c>
      <c r="AM19" s="16">
        <v>4</v>
      </c>
      <c r="AN19" s="16">
        <f aca="true" t="shared" si="4" ref="AN19:AN30">AK19+S19</f>
        <v>195</v>
      </c>
      <c r="AO19" s="2">
        <f aca="true" t="shared" si="5" ref="AO19:AO30">SUM(U19,AM19)</f>
        <v>7</v>
      </c>
      <c r="AX19" s="49"/>
    </row>
    <row r="20" spans="1:41" ht="30" customHeight="1">
      <c r="A20" s="10">
        <v>3</v>
      </c>
      <c r="B20" s="21" t="s">
        <v>31</v>
      </c>
      <c r="C20" s="22" t="s">
        <v>64</v>
      </c>
      <c r="D20" s="12">
        <v>25</v>
      </c>
      <c r="E20" s="13"/>
      <c r="F20" s="14"/>
      <c r="G20" s="14"/>
      <c r="H20" s="14"/>
      <c r="I20" s="14"/>
      <c r="J20" s="14"/>
      <c r="K20" s="32">
        <v>60</v>
      </c>
      <c r="L20" s="32"/>
      <c r="M20" s="32"/>
      <c r="N20" s="32"/>
      <c r="O20" s="32"/>
      <c r="P20" s="52"/>
      <c r="Q20" s="32"/>
      <c r="R20" s="32">
        <f t="shared" si="0"/>
        <v>85</v>
      </c>
      <c r="S20" s="32">
        <f t="shared" si="1"/>
        <v>85</v>
      </c>
      <c r="T20" s="33" t="s">
        <v>46</v>
      </c>
      <c r="U20" s="34">
        <v>3</v>
      </c>
      <c r="V20" s="31">
        <v>25</v>
      </c>
      <c r="W20" s="31"/>
      <c r="X20" s="31"/>
      <c r="Y20" s="31"/>
      <c r="Z20" s="31">
        <v>5</v>
      </c>
      <c r="AA20" s="31"/>
      <c r="AB20" s="31"/>
      <c r="AC20" s="31">
        <v>15</v>
      </c>
      <c r="AD20" s="32"/>
      <c r="AE20" s="32"/>
      <c r="AF20" s="32"/>
      <c r="AG20" s="32"/>
      <c r="AH20" s="32">
        <v>80</v>
      </c>
      <c r="AI20" s="32">
        <v>25</v>
      </c>
      <c r="AJ20" s="32">
        <f t="shared" si="2"/>
        <v>45</v>
      </c>
      <c r="AK20" s="14">
        <f t="shared" si="3"/>
        <v>150</v>
      </c>
      <c r="AL20" s="15" t="s">
        <v>57</v>
      </c>
      <c r="AM20" s="16">
        <v>5.5</v>
      </c>
      <c r="AN20" s="16">
        <f t="shared" si="4"/>
        <v>235</v>
      </c>
      <c r="AO20" s="2">
        <f t="shared" si="5"/>
        <v>8.5</v>
      </c>
    </row>
    <row r="21" spans="1:41" ht="30.75" customHeight="1">
      <c r="A21" s="10">
        <v>4</v>
      </c>
      <c r="B21" s="21" t="s">
        <v>31</v>
      </c>
      <c r="C21" s="22" t="s">
        <v>65</v>
      </c>
      <c r="D21" s="12">
        <v>40</v>
      </c>
      <c r="E21" s="13"/>
      <c r="F21" s="14"/>
      <c r="G21" s="14"/>
      <c r="H21" s="14"/>
      <c r="I21" s="14"/>
      <c r="J21" s="14"/>
      <c r="K21" s="32">
        <v>40</v>
      </c>
      <c r="L21" s="32"/>
      <c r="M21" s="32"/>
      <c r="N21" s="32"/>
      <c r="O21" s="32"/>
      <c r="P21" s="52">
        <v>40</v>
      </c>
      <c r="Q21" s="32">
        <v>20</v>
      </c>
      <c r="R21" s="32">
        <f t="shared" si="0"/>
        <v>80</v>
      </c>
      <c r="S21" s="32">
        <f t="shared" si="1"/>
        <v>140</v>
      </c>
      <c r="T21" s="33" t="s">
        <v>46</v>
      </c>
      <c r="U21" s="34">
        <v>6</v>
      </c>
      <c r="V21" s="31"/>
      <c r="W21" s="31"/>
      <c r="X21" s="31"/>
      <c r="Y21" s="31"/>
      <c r="Z21" s="31"/>
      <c r="AA21" s="31"/>
      <c r="AB21" s="31"/>
      <c r="AC21" s="31"/>
      <c r="AD21" s="32"/>
      <c r="AE21" s="32"/>
      <c r="AF21" s="32"/>
      <c r="AG21" s="32"/>
      <c r="AH21" s="32"/>
      <c r="AI21" s="32"/>
      <c r="AJ21" s="32">
        <f t="shared" si="2"/>
        <v>0</v>
      </c>
      <c r="AK21" s="14">
        <f t="shared" si="3"/>
        <v>0</v>
      </c>
      <c r="AL21" s="15"/>
      <c r="AM21" s="16"/>
      <c r="AN21" s="16">
        <f t="shared" si="4"/>
        <v>140</v>
      </c>
      <c r="AO21" s="2">
        <f t="shared" si="5"/>
        <v>6</v>
      </c>
    </row>
    <row r="22" spans="1:41" ht="35.25" customHeight="1">
      <c r="A22" s="10">
        <v>5</v>
      </c>
      <c r="B22" s="21" t="s">
        <v>31</v>
      </c>
      <c r="C22" s="27" t="s">
        <v>66</v>
      </c>
      <c r="D22" s="12">
        <v>25</v>
      </c>
      <c r="E22" s="13"/>
      <c r="F22" s="14"/>
      <c r="G22" s="14"/>
      <c r="H22" s="14"/>
      <c r="I22" s="14"/>
      <c r="J22" s="14"/>
      <c r="K22" s="32">
        <v>40</v>
      </c>
      <c r="L22" s="32"/>
      <c r="M22" s="32"/>
      <c r="N22" s="32"/>
      <c r="O22" s="32"/>
      <c r="P22" s="52"/>
      <c r="Q22" s="32">
        <v>25</v>
      </c>
      <c r="R22" s="32">
        <f t="shared" si="0"/>
        <v>65</v>
      </c>
      <c r="S22" s="32">
        <f t="shared" si="1"/>
        <v>90</v>
      </c>
      <c r="T22" s="33" t="s">
        <v>46</v>
      </c>
      <c r="U22" s="34">
        <v>3.5</v>
      </c>
      <c r="V22" s="31">
        <v>25</v>
      </c>
      <c r="W22" s="31"/>
      <c r="X22" s="31"/>
      <c r="Y22" s="31"/>
      <c r="Z22" s="31"/>
      <c r="AA22" s="31"/>
      <c r="AB22" s="31"/>
      <c r="AC22" s="31">
        <v>40</v>
      </c>
      <c r="AD22" s="32"/>
      <c r="AE22" s="32"/>
      <c r="AF22" s="32"/>
      <c r="AG22" s="32"/>
      <c r="AH22" s="32">
        <v>80</v>
      </c>
      <c r="AI22" s="32"/>
      <c r="AJ22" s="32">
        <f t="shared" si="2"/>
        <v>65</v>
      </c>
      <c r="AK22" s="14">
        <f t="shared" si="3"/>
        <v>145</v>
      </c>
      <c r="AL22" s="15" t="s">
        <v>46</v>
      </c>
      <c r="AM22" s="16">
        <v>5</v>
      </c>
      <c r="AN22" s="16">
        <f t="shared" si="4"/>
        <v>235</v>
      </c>
      <c r="AO22" s="2">
        <f t="shared" si="5"/>
        <v>8.5</v>
      </c>
    </row>
    <row r="23" spans="1:41" s="30" customFormat="1" ht="32.25" customHeight="1">
      <c r="A23" s="36">
        <v>6</v>
      </c>
      <c r="B23" s="37" t="s">
        <v>31</v>
      </c>
      <c r="C23" s="38" t="s">
        <v>67</v>
      </c>
      <c r="D23" s="39">
        <v>15</v>
      </c>
      <c r="E23" s="31"/>
      <c r="F23" s="32"/>
      <c r="G23" s="32"/>
      <c r="H23" s="32"/>
      <c r="I23" s="32"/>
      <c r="J23" s="32"/>
      <c r="K23" s="32">
        <v>80</v>
      </c>
      <c r="L23" s="32"/>
      <c r="M23" s="32"/>
      <c r="N23" s="32"/>
      <c r="O23" s="32"/>
      <c r="P23" s="52">
        <v>40</v>
      </c>
      <c r="Q23" s="32">
        <v>18</v>
      </c>
      <c r="R23" s="32">
        <f t="shared" si="0"/>
        <v>95</v>
      </c>
      <c r="S23" s="32">
        <f t="shared" si="1"/>
        <v>153</v>
      </c>
      <c r="T23" s="33" t="s">
        <v>46</v>
      </c>
      <c r="U23" s="34">
        <v>5.5</v>
      </c>
      <c r="V23" s="31">
        <v>15</v>
      </c>
      <c r="W23" s="31"/>
      <c r="X23" s="31"/>
      <c r="Y23" s="31"/>
      <c r="Z23" s="31"/>
      <c r="AA23" s="31"/>
      <c r="AB23" s="31"/>
      <c r="AC23" s="31">
        <v>40</v>
      </c>
      <c r="AD23" s="32"/>
      <c r="AE23" s="32"/>
      <c r="AF23" s="32"/>
      <c r="AG23" s="32"/>
      <c r="AH23" s="32">
        <v>120</v>
      </c>
      <c r="AI23" s="32"/>
      <c r="AJ23" s="32">
        <f t="shared" si="2"/>
        <v>55</v>
      </c>
      <c r="AK23" s="32">
        <f t="shared" si="3"/>
        <v>175</v>
      </c>
      <c r="AL23" s="33" t="s">
        <v>57</v>
      </c>
      <c r="AM23" s="34">
        <v>7.5</v>
      </c>
      <c r="AN23" s="34">
        <f t="shared" si="4"/>
        <v>328</v>
      </c>
      <c r="AO23" s="35">
        <f t="shared" si="5"/>
        <v>13</v>
      </c>
    </row>
    <row r="24" spans="1:41" s="30" customFormat="1" ht="33" customHeight="1">
      <c r="A24" s="36">
        <v>7</v>
      </c>
      <c r="B24" s="37" t="s">
        <v>31</v>
      </c>
      <c r="C24" s="38" t="s">
        <v>80</v>
      </c>
      <c r="D24" s="39">
        <v>10</v>
      </c>
      <c r="E24" s="31">
        <v>10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52"/>
      <c r="Q24" s="32">
        <v>23</v>
      </c>
      <c r="R24" s="32">
        <f t="shared" si="0"/>
        <v>20</v>
      </c>
      <c r="S24" s="32">
        <f t="shared" si="1"/>
        <v>43</v>
      </c>
      <c r="T24" s="33" t="s">
        <v>46</v>
      </c>
      <c r="U24" s="34">
        <v>1.5</v>
      </c>
      <c r="V24" s="31"/>
      <c r="W24" s="31"/>
      <c r="X24" s="31"/>
      <c r="Y24" s="31"/>
      <c r="Z24" s="31"/>
      <c r="AA24" s="31"/>
      <c r="AB24" s="31"/>
      <c r="AC24" s="31"/>
      <c r="AD24" s="32"/>
      <c r="AE24" s="32"/>
      <c r="AF24" s="32"/>
      <c r="AG24" s="32"/>
      <c r="AH24" s="32"/>
      <c r="AI24" s="32"/>
      <c r="AJ24" s="32">
        <f t="shared" si="2"/>
        <v>0</v>
      </c>
      <c r="AK24" s="14">
        <f t="shared" si="3"/>
        <v>0</v>
      </c>
      <c r="AL24" s="33"/>
      <c r="AM24" s="34"/>
      <c r="AN24" s="34">
        <f t="shared" si="4"/>
        <v>43</v>
      </c>
      <c r="AO24" s="41">
        <f t="shared" si="5"/>
        <v>1.5</v>
      </c>
    </row>
    <row r="25" spans="1:41" s="30" customFormat="1" ht="33" customHeight="1">
      <c r="A25" s="36">
        <v>8</v>
      </c>
      <c r="B25" s="37" t="s">
        <v>31</v>
      </c>
      <c r="C25" s="38" t="s">
        <v>81</v>
      </c>
      <c r="D25" s="39"/>
      <c r="E25" s="31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52"/>
      <c r="Q25" s="32"/>
      <c r="R25" s="32">
        <f t="shared" si="0"/>
        <v>0</v>
      </c>
      <c r="S25" s="32">
        <f t="shared" si="1"/>
        <v>0</v>
      </c>
      <c r="T25" s="33"/>
      <c r="U25" s="34"/>
      <c r="V25" s="31"/>
      <c r="W25" s="31">
        <v>20</v>
      </c>
      <c r="X25" s="31"/>
      <c r="Y25" s="31"/>
      <c r="Z25" s="31"/>
      <c r="AA25" s="31"/>
      <c r="AB25" s="31"/>
      <c r="AC25" s="31"/>
      <c r="AD25" s="32"/>
      <c r="AE25" s="32"/>
      <c r="AF25" s="32"/>
      <c r="AG25" s="32"/>
      <c r="AH25" s="32"/>
      <c r="AI25" s="32">
        <v>20</v>
      </c>
      <c r="AJ25" s="32">
        <f t="shared" si="2"/>
        <v>20</v>
      </c>
      <c r="AK25" s="14">
        <f t="shared" si="3"/>
        <v>40</v>
      </c>
      <c r="AL25" s="33" t="s">
        <v>46</v>
      </c>
      <c r="AM25" s="34">
        <v>1.5</v>
      </c>
      <c r="AN25" s="34">
        <f t="shared" si="4"/>
        <v>40</v>
      </c>
      <c r="AO25" s="41">
        <f t="shared" si="5"/>
        <v>1.5</v>
      </c>
    </row>
    <row r="26" spans="1:41" ht="29.25" customHeight="1">
      <c r="A26" s="10">
        <v>9</v>
      </c>
      <c r="B26" s="21" t="s">
        <v>31</v>
      </c>
      <c r="C26" s="28" t="s">
        <v>68</v>
      </c>
      <c r="D26" s="12"/>
      <c r="E26" s="13">
        <v>1</v>
      </c>
      <c r="F26" s="14"/>
      <c r="G26" s="14"/>
      <c r="H26" s="14"/>
      <c r="I26" s="14"/>
      <c r="J26" s="14"/>
      <c r="K26" s="32"/>
      <c r="L26" s="32"/>
      <c r="M26" s="32"/>
      <c r="N26" s="32"/>
      <c r="O26" s="32"/>
      <c r="P26" s="52"/>
      <c r="Q26" s="32"/>
      <c r="R26" s="32">
        <f t="shared" si="0"/>
        <v>1</v>
      </c>
      <c r="S26" s="32">
        <f t="shared" si="1"/>
        <v>1</v>
      </c>
      <c r="T26" s="33" t="s">
        <v>46</v>
      </c>
      <c r="U26" s="34"/>
      <c r="V26" s="31"/>
      <c r="W26" s="31">
        <v>1</v>
      </c>
      <c r="X26" s="31"/>
      <c r="Y26" s="31"/>
      <c r="Z26" s="31"/>
      <c r="AA26" s="31"/>
      <c r="AB26" s="31"/>
      <c r="AC26" s="31"/>
      <c r="AD26" s="32"/>
      <c r="AE26" s="32"/>
      <c r="AF26" s="32"/>
      <c r="AG26" s="32"/>
      <c r="AH26" s="32"/>
      <c r="AI26" s="32"/>
      <c r="AJ26" s="32">
        <f t="shared" si="2"/>
        <v>1</v>
      </c>
      <c r="AK26" s="14">
        <f t="shared" si="3"/>
        <v>1</v>
      </c>
      <c r="AL26" s="15" t="s">
        <v>46</v>
      </c>
      <c r="AM26" s="16">
        <v>0</v>
      </c>
      <c r="AN26" s="16">
        <f t="shared" si="4"/>
        <v>2</v>
      </c>
      <c r="AO26" s="2">
        <f t="shared" si="5"/>
        <v>0</v>
      </c>
    </row>
    <row r="27" spans="1:76" ht="35.25" customHeight="1">
      <c r="A27" s="10">
        <v>10</v>
      </c>
      <c r="B27" s="21" t="s">
        <v>31</v>
      </c>
      <c r="C27" s="29" t="s">
        <v>87</v>
      </c>
      <c r="D27" s="12"/>
      <c r="E27" s="13"/>
      <c r="F27" s="14"/>
      <c r="G27" s="14"/>
      <c r="H27" s="14"/>
      <c r="I27" s="14"/>
      <c r="J27" s="14"/>
      <c r="K27" s="32"/>
      <c r="L27" s="32"/>
      <c r="M27" s="32"/>
      <c r="N27" s="32"/>
      <c r="O27" s="32"/>
      <c r="P27" s="52"/>
      <c r="Q27" s="32"/>
      <c r="R27" s="32">
        <f t="shared" si="0"/>
        <v>0</v>
      </c>
      <c r="S27" s="32">
        <f t="shared" si="1"/>
        <v>0</v>
      </c>
      <c r="T27" s="33"/>
      <c r="U27" s="34"/>
      <c r="V27" s="31"/>
      <c r="W27" s="31"/>
      <c r="X27" s="31"/>
      <c r="Y27" s="31"/>
      <c r="Z27" s="31"/>
      <c r="AA27" s="31"/>
      <c r="AB27" s="31"/>
      <c r="AC27" s="31"/>
      <c r="AD27" s="32"/>
      <c r="AE27" s="32"/>
      <c r="AF27" s="32"/>
      <c r="AG27" s="32"/>
      <c r="AH27" s="32"/>
      <c r="AI27" s="32"/>
      <c r="AJ27" s="32">
        <f t="shared" si="2"/>
        <v>0</v>
      </c>
      <c r="AK27" s="14">
        <f t="shared" si="3"/>
        <v>0</v>
      </c>
      <c r="AL27" s="15"/>
      <c r="AM27" s="16">
        <v>5</v>
      </c>
      <c r="AN27" s="16">
        <f t="shared" si="4"/>
        <v>0</v>
      </c>
      <c r="AO27" s="2">
        <f t="shared" si="5"/>
        <v>5</v>
      </c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</row>
    <row r="28" spans="1:76" s="40" customFormat="1" ht="20.25" customHeight="1">
      <c r="A28" s="36">
        <v>11</v>
      </c>
      <c r="B28" s="50" t="s">
        <v>31</v>
      </c>
      <c r="C28" s="51" t="s">
        <v>72</v>
      </c>
      <c r="D28" s="39"/>
      <c r="E28" s="31"/>
      <c r="F28" s="32"/>
      <c r="G28" s="32"/>
      <c r="H28" s="32"/>
      <c r="I28" s="32"/>
      <c r="J28" s="32"/>
      <c r="K28" s="32"/>
      <c r="L28" s="32"/>
      <c r="M28" s="32"/>
      <c r="N28" s="32"/>
      <c r="O28" s="32">
        <v>15</v>
      </c>
      <c r="P28" s="52"/>
      <c r="Q28" s="32"/>
      <c r="R28" s="32">
        <f t="shared" si="0"/>
        <v>15</v>
      </c>
      <c r="S28" s="32">
        <f t="shared" si="1"/>
        <v>15</v>
      </c>
      <c r="T28" s="33"/>
      <c r="U28" s="34"/>
      <c r="V28" s="31"/>
      <c r="W28" s="31"/>
      <c r="X28" s="31"/>
      <c r="Y28" s="31"/>
      <c r="Z28" s="31"/>
      <c r="AA28" s="31"/>
      <c r="AB28" s="31"/>
      <c r="AC28" s="31"/>
      <c r="AD28" s="32"/>
      <c r="AE28" s="32"/>
      <c r="AF28" s="32"/>
      <c r="AG28" s="32"/>
      <c r="AH28" s="32"/>
      <c r="AI28" s="32"/>
      <c r="AJ28" s="32">
        <f t="shared" si="2"/>
        <v>0</v>
      </c>
      <c r="AK28" s="32">
        <f t="shared" si="3"/>
        <v>0</v>
      </c>
      <c r="AL28" s="33"/>
      <c r="AM28" s="34"/>
      <c r="AN28" s="34">
        <f t="shared" si="4"/>
        <v>15</v>
      </c>
      <c r="AO28" s="35">
        <f t="shared" si="5"/>
        <v>0</v>
      </c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</row>
    <row r="29" spans="1:41" ht="15" customHeight="1">
      <c r="A29" s="10"/>
      <c r="B29" s="11"/>
      <c r="C29" s="24"/>
      <c r="D29" s="12"/>
      <c r="E29" s="13"/>
      <c r="F29" s="14"/>
      <c r="G29" s="14"/>
      <c r="H29" s="14"/>
      <c r="I29" s="14"/>
      <c r="J29" s="14"/>
      <c r="K29" s="32"/>
      <c r="L29" s="32"/>
      <c r="M29" s="32"/>
      <c r="N29" s="32"/>
      <c r="O29" s="32"/>
      <c r="P29" s="52"/>
      <c r="Q29" s="32"/>
      <c r="R29" s="32">
        <f t="shared" si="0"/>
        <v>0</v>
      </c>
      <c r="S29" s="32">
        <f t="shared" si="1"/>
        <v>0</v>
      </c>
      <c r="T29" s="33"/>
      <c r="U29" s="34"/>
      <c r="V29" s="31"/>
      <c r="W29" s="31"/>
      <c r="X29" s="31"/>
      <c r="Y29" s="31"/>
      <c r="Z29" s="31"/>
      <c r="AA29" s="31"/>
      <c r="AB29" s="31"/>
      <c r="AC29" s="31"/>
      <c r="AD29" s="32"/>
      <c r="AE29" s="32"/>
      <c r="AF29" s="32"/>
      <c r="AG29" s="32"/>
      <c r="AH29" s="32"/>
      <c r="AI29" s="32"/>
      <c r="AJ29" s="32">
        <f t="shared" si="2"/>
        <v>0</v>
      </c>
      <c r="AK29" s="14">
        <f t="shared" si="3"/>
        <v>0</v>
      </c>
      <c r="AL29" s="15"/>
      <c r="AM29" s="16"/>
      <c r="AN29" s="16">
        <f t="shared" si="4"/>
        <v>0</v>
      </c>
      <c r="AO29" s="2">
        <f t="shared" si="5"/>
        <v>0</v>
      </c>
    </row>
    <row r="30" spans="1:41" ht="15" customHeight="1" thickBot="1">
      <c r="A30" s="23"/>
      <c r="B30" s="25"/>
      <c r="C30" s="26"/>
      <c r="D30" s="12"/>
      <c r="E30" s="13"/>
      <c r="F30" s="14"/>
      <c r="G30" s="14"/>
      <c r="H30" s="14"/>
      <c r="I30" s="14"/>
      <c r="J30" s="14"/>
      <c r="K30" s="32"/>
      <c r="L30" s="32"/>
      <c r="M30" s="32"/>
      <c r="N30" s="32"/>
      <c r="O30" s="32"/>
      <c r="P30" s="52"/>
      <c r="Q30" s="32"/>
      <c r="R30" s="32">
        <f t="shared" si="0"/>
        <v>0</v>
      </c>
      <c r="S30" s="32">
        <f t="shared" si="1"/>
        <v>0</v>
      </c>
      <c r="T30" s="33"/>
      <c r="U30" s="34"/>
      <c r="V30" s="31"/>
      <c r="W30" s="31"/>
      <c r="X30" s="31"/>
      <c r="Y30" s="31"/>
      <c r="Z30" s="31"/>
      <c r="AA30" s="31"/>
      <c r="AB30" s="31"/>
      <c r="AC30" s="31"/>
      <c r="AD30" s="32"/>
      <c r="AE30" s="32"/>
      <c r="AF30" s="32"/>
      <c r="AG30" s="32"/>
      <c r="AH30" s="32"/>
      <c r="AI30" s="32"/>
      <c r="AJ30" s="32">
        <f t="shared" si="2"/>
        <v>0</v>
      </c>
      <c r="AK30" s="14">
        <f t="shared" si="3"/>
        <v>0</v>
      </c>
      <c r="AL30" s="15"/>
      <c r="AM30" s="16"/>
      <c r="AN30" s="16">
        <f t="shared" si="4"/>
        <v>0</v>
      </c>
      <c r="AO30" s="2">
        <f t="shared" si="5"/>
        <v>0</v>
      </c>
    </row>
    <row r="31" spans="1:41" ht="15" customHeight="1" thickBot="1">
      <c r="A31" s="102" t="s">
        <v>3</v>
      </c>
      <c r="B31" s="103"/>
      <c r="C31" s="104"/>
      <c r="D31" s="17">
        <f aca="true" t="shared" si="6" ref="D31:S31">SUM(D18:D30)</f>
        <v>190</v>
      </c>
      <c r="E31" s="17">
        <f t="shared" si="6"/>
        <v>11</v>
      </c>
      <c r="F31" s="17">
        <f t="shared" si="6"/>
        <v>0</v>
      </c>
      <c r="G31" s="17">
        <f t="shared" si="6"/>
        <v>0</v>
      </c>
      <c r="H31" s="17">
        <f t="shared" si="6"/>
        <v>10</v>
      </c>
      <c r="I31" s="17">
        <f t="shared" si="6"/>
        <v>0</v>
      </c>
      <c r="J31" s="17">
        <f t="shared" si="6"/>
        <v>0</v>
      </c>
      <c r="K31" s="62">
        <f t="shared" si="6"/>
        <v>310</v>
      </c>
      <c r="L31" s="62">
        <f t="shared" si="6"/>
        <v>0</v>
      </c>
      <c r="M31" s="62">
        <f t="shared" si="6"/>
        <v>0</v>
      </c>
      <c r="N31" s="62">
        <f t="shared" si="6"/>
        <v>0</v>
      </c>
      <c r="O31" s="62">
        <f t="shared" si="6"/>
        <v>15</v>
      </c>
      <c r="P31" s="63">
        <f t="shared" si="6"/>
        <v>160</v>
      </c>
      <c r="Q31" s="62">
        <f t="shared" si="6"/>
        <v>111</v>
      </c>
      <c r="R31" s="62">
        <f t="shared" si="6"/>
        <v>536</v>
      </c>
      <c r="S31" s="62">
        <f t="shared" si="6"/>
        <v>807</v>
      </c>
      <c r="T31" s="62"/>
      <c r="U31" s="62">
        <f aca="true" t="shared" si="7" ref="U31:AK31">SUM(U18:U30)</f>
        <v>30</v>
      </c>
      <c r="V31" s="62">
        <f t="shared" si="7"/>
        <v>80</v>
      </c>
      <c r="W31" s="62">
        <f t="shared" si="7"/>
        <v>21</v>
      </c>
      <c r="X31" s="62">
        <f t="shared" si="7"/>
        <v>0</v>
      </c>
      <c r="Y31" s="62">
        <f t="shared" si="7"/>
        <v>0</v>
      </c>
      <c r="Z31" s="62">
        <f t="shared" si="7"/>
        <v>20</v>
      </c>
      <c r="AA31" s="62">
        <f t="shared" si="7"/>
        <v>0</v>
      </c>
      <c r="AB31" s="62">
        <f t="shared" si="7"/>
        <v>0</v>
      </c>
      <c r="AC31" s="62">
        <f t="shared" si="7"/>
        <v>140</v>
      </c>
      <c r="AD31" s="62">
        <f t="shared" si="7"/>
        <v>0</v>
      </c>
      <c r="AE31" s="62">
        <f t="shared" si="7"/>
        <v>0</v>
      </c>
      <c r="AF31" s="62">
        <f t="shared" si="7"/>
        <v>0</v>
      </c>
      <c r="AG31" s="62">
        <f t="shared" si="7"/>
        <v>0</v>
      </c>
      <c r="AH31" s="62">
        <f t="shared" si="7"/>
        <v>320</v>
      </c>
      <c r="AI31" s="62">
        <f t="shared" si="7"/>
        <v>80</v>
      </c>
      <c r="AJ31" s="62">
        <f t="shared" si="7"/>
        <v>261</v>
      </c>
      <c r="AK31" s="17">
        <f t="shared" si="7"/>
        <v>661</v>
      </c>
      <c r="AL31" s="17"/>
      <c r="AM31" s="17">
        <f>SUM(AM18:AM30)</f>
        <v>30</v>
      </c>
      <c r="AN31" s="3">
        <f>SUM(S31,AK31)</f>
        <v>1468</v>
      </c>
      <c r="AO31" s="3">
        <f>SUM(U31,AM31)</f>
        <v>60</v>
      </c>
    </row>
    <row r="32" spans="3:36" s="42" customFormat="1" ht="12.75">
      <c r="C32" s="42" t="s">
        <v>37</v>
      </c>
      <c r="K32" s="30"/>
      <c r="L32" s="30"/>
      <c r="M32" s="30"/>
      <c r="N32" s="30"/>
      <c r="O32" s="30"/>
      <c r="P32" s="53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</row>
    <row r="33" spans="3:36" s="42" customFormat="1" ht="12.75">
      <c r="C33" s="42" t="s">
        <v>38</v>
      </c>
      <c r="K33" s="30"/>
      <c r="L33" s="30"/>
      <c r="M33" s="30"/>
      <c r="N33" s="30"/>
      <c r="O33" s="30"/>
      <c r="P33" s="53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</row>
    <row r="34" spans="11:36" s="42" customFormat="1" ht="12.75">
      <c r="K34" s="30"/>
      <c r="L34" s="30"/>
      <c r="M34" s="30"/>
      <c r="N34" s="30"/>
      <c r="O34" s="30"/>
      <c r="P34" s="53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</row>
    <row r="35" spans="11:36" s="42" customFormat="1" ht="12.75">
      <c r="K35" s="30"/>
      <c r="L35" s="30"/>
      <c r="M35" s="30"/>
      <c r="N35" s="30"/>
      <c r="O35" s="30"/>
      <c r="P35" s="53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</row>
    <row r="36" spans="11:36" s="42" customFormat="1" ht="12.75">
      <c r="K36" s="30"/>
      <c r="L36" s="30"/>
      <c r="M36" s="30"/>
      <c r="N36" s="30"/>
      <c r="O36" s="30"/>
      <c r="P36" s="53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</row>
    <row r="37" spans="3:38" s="42" customFormat="1" ht="12.75">
      <c r="C37" s="42" t="s">
        <v>4</v>
      </c>
      <c r="K37" s="30"/>
      <c r="L37" s="30"/>
      <c r="M37" s="30"/>
      <c r="N37" s="30"/>
      <c r="O37" s="30" t="s">
        <v>4</v>
      </c>
      <c r="P37" s="53"/>
      <c r="Q37" s="30"/>
      <c r="R37" s="30" t="s">
        <v>58</v>
      </c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106" t="s">
        <v>4</v>
      </c>
      <c r="AG37" s="106"/>
      <c r="AH37" s="106"/>
      <c r="AI37" s="106"/>
      <c r="AJ37" s="106"/>
      <c r="AK37" s="106"/>
      <c r="AL37" s="106"/>
    </row>
    <row r="38" spans="3:38" s="42" customFormat="1" ht="12.75">
      <c r="C38" s="47" t="s">
        <v>9</v>
      </c>
      <c r="K38" s="30"/>
      <c r="L38" s="30"/>
      <c r="M38" s="53"/>
      <c r="N38" s="30"/>
      <c r="O38" s="87" t="s">
        <v>5</v>
      </c>
      <c r="P38" s="87"/>
      <c r="Q38" s="87"/>
      <c r="R38" s="87"/>
      <c r="S38" s="87"/>
      <c r="T38" s="87"/>
      <c r="U38" s="87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106" t="s">
        <v>6</v>
      </c>
      <c r="AG38" s="106"/>
      <c r="AH38" s="106"/>
      <c r="AI38" s="106"/>
      <c r="AJ38" s="106"/>
      <c r="AK38" s="106"/>
      <c r="AL38" s="106"/>
    </row>
    <row r="39" spans="11:36" s="42" customFormat="1" ht="12.75">
      <c r="K39" s="30"/>
      <c r="L39" s="30"/>
      <c r="M39" s="30"/>
      <c r="N39" s="30"/>
      <c r="O39" s="30"/>
      <c r="P39" s="53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11:36" s="42" customFormat="1" ht="12.75">
      <c r="K40" s="30"/>
      <c r="L40" s="30"/>
      <c r="M40" s="30"/>
      <c r="N40" s="30"/>
      <c r="O40" s="30"/>
      <c r="P40" s="53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11:36" s="42" customFormat="1" ht="12.75">
      <c r="K41" s="30"/>
      <c r="L41" s="30"/>
      <c r="M41" s="30"/>
      <c r="N41" s="30"/>
      <c r="O41" s="30"/>
      <c r="P41" s="53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1:36" s="42" customFormat="1" ht="12.75">
      <c r="K42" s="30"/>
      <c r="L42" s="30"/>
      <c r="M42" s="30"/>
      <c r="N42" s="30"/>
      <c r="O42" s="30"/>
      <c r="P42" s="53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11:36" s="42" customFormat="1" ht="12.75">
      <c r="K43" s="30"/>
      <c r="L43" s="30"/>
      <c r="M43" s="30"/>
      <c r="N43" s="30"/>
      <c r="O43" s="30"/>
      <c r="P43" s="53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11:36" s="42" customFormat="1" ht="12.75">
      <c r="K44" s="30"/>
      <c r="L44" s="30"/>
      <c r="M44" s="30"/>
      <c r="N44" s="30"/>
      <c r="O44" s="30"/>
      <c r="P44" s="53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</row>
    <row r="45" spans="11:36" s="42" customFormat="1" ht="12.75">
      <c r="K45" s="30"/>
      <c r="L45" s="30"/>
      <c r="M45" s="30"/>
      <c r="N45" s="30"/>
      <c r="O45" s="30"/>
      <c r="P45" s="53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</row>
    <row r="46" spans="11:36" s="42" customFormat="1" ht="12.75">
      <c r="K46" s="30"/>
      <c r="L46" s="30"/>
      <c r="M46" s="30"/>
      <c r="N46" s="30"/>
      <c r="O46" s="30"/>
      <c r="P46" s="53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</row>
    <row r="47" spans="11:36" s="42" customFormat="1" ht="12.75">
      <c r="K47" s="30"/>
      <c r="L47" s="30"/>
      <c r="M47" s="30"/>
      <c r="N47" s="30"/>
      <c r="O47" s="30"/>
      <c r="P47" s="53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</row>
    <row r="48" spans="11:36" s="42" customFormat="1" ht="12.75">
      <c r="K48" s="30"/>
      <c r="L48" s="30"/>
      <c r="M48" s="30"/>
      <c r="N48" s="30"/>
      <c r="O48" s="30"/>
      <c r="P48" s="53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</row>
    <row r="49" spans="11:36" s="42" customFormat="1" ht="12.75">
      <c r="K49" s="30"/>
      <c r="L49" s="30"/>
      <c r="M49" s="30"/>
      <c r="N49" s="30"/>
      <c r="O49" s="30"/>
      <c r="P49" s="53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</row>
    <row r="50" spans="11:36" s="42" customFormat="1" ht="12.75">
      <c r="K50" s="30"/>
      <c r="L50" s="30"/>
      <c r="M50" s="30"/>
      <c r="N50" s="30"/>
      <c r="O50" s="30"/>
      <c r="P50" s="53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</row>
    <row r="51" spans="11:36" s="42" customFormat="1" ht="12.75">
      <c r="K51" s="30"/>
      <c r="L51" s="30"/>
      <c r="M51" s="30"/>
      <c r="N51" s="30"/>
      <c r="O51" s="30"/>
      <c r="P51" s="53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</row>
    <row r="52" spans="11:36" s="42" customFormat="1" ht="12.75">
      <c r="K52" s="30"/>
      <c r="L52" s="30"/>
      <c r="M52" s="30"/>
      <c r="N52" s="30"/>
      <c r="O52" s="30"/>
      <c r="P52" s="53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</row>
    <row r="53" spans="11:36" s="42" customFormat="1" ht="12.75">
      <c r="K53" s="30"/>
      <c r="L53" s="30"/>
      <c r="M53" s="30"/>
      <c r="N53" s="30"/>
      <c r="O53" s="30"/>
      <c r="P53" s="53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</row>
    <row r="54" spans="11:36" s="42" customFormat="1" ht="12.75">
      <c r="K54" s="30"/>
      <c r="L54" s="30"/>
      <c r="M54" s="30"/>
      <c r="N54" s="30"/>
      <c r="O54" s="30"/>
      <c r="P54" s="53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</row>
    <row r="55" spans="11:36" s="42" customFormat="1" ht="12.75">
      <c r="K55" s="30"/>
      <c r="L55" s="30"/>
      <c r="M55" s="30"/>
      <c r="N55" s="30"/>
      <c r="O55" s="30"/>
      <c r="P55" s="53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</row>
    <row r="56" spans="11:36" s="42" customFormat="1" ht="12.75">
      <c r="K56" s="30"/>
      <c r="L56" s="30"/>
      <c r="M56" s="30"/>
      <c r="N56" s="30"/>
      <c r="O56" s="30"/>
      <c r="P56" s="53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</row>
  </sheetData>
  <sheetProtection/>
  <mergeCells count="13">
    <mergeCell ref="V16:AM16"/>
    <mergeCell ref="AN16:AN17"/>
    <mergeCell ref="AO16:AO17"/>
    <mergeCell ref="A31:C31"/>
    <mergeCell ref="AF37:AL37"/>
    <mergeCell ref="O38:U38"/>
    <mergeCell ref="AF38:AL38"/>
    <mergeCell ref="AJ2:AN2"/>
    <mergeCell ref="A6:AO6"/>
    <mergeCell ref="A16:A17"/>
    <mergeCell ref="C16:C17"/>
    <mergeCell ref="D16:U16"/>
    <mergeCell ref="N7:V7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1" r:id="rId2"/>
  <headerFooter alignWithMargins="0">
    <oddHeader>&amp;C
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Natalia</cp:lastModifiedBy>
  <cp:lastPrinted>2022-09-15T07:47:26Z</cp:lastPrinted>
  <dcterms:created xsi:type="dcterms:W3CDTF">2014-08-22T07:06:50Z</dcterms:created>
  <dcterms:modified xsi:type="dcterms:W3CDTF">2022-10-18T11:47:03Z</dcterms:modified>
  <cp:category/>
  <cp:version/>
  <cp:contentType/>
  <cp:contentStatus/>
</cp:coreProperties>
</file>